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firstSheet="3" activeTab="7"/>
  </bookViews>
  <sheets>
    <sheet name="Реестр недвиж имущ ж.ф." sheetId="1" r:id="rId1"/>
    <sheet name="Реестр недвиж имущ зд. соор." sheetId="2" r:id="rId2"/>
    <sheet name="Реестр недвиж. имущ. зд. (казна" sheetId="3" r:id="rId3"/>
    <sheet name="Пр недв им соор дор транс (казн" sheetId="4" r:id="rId4"/>
    <sheet name="Реестр недвиж. имущ. Ж.Ф. Казна" sheetId="5" r:id="rId5"/>
    <sheet name="Движ. имущ. трансп." sheetId="6" r:id="rId6"/>
    <sheet name="Движ. имущ.&gt; 40 т.р." sheetId="7" r:id="rId7"/>
    <sheet name="Зем. участки (казна)" sheetId="8" r:id="rId8"/>
    <sheet name="Лист2" sheetId="9" r:id="rId9"/>
  </sheets>
  <definedNames>
    <definedName name="_xlnm.Print_Area" localSheetId="7">'Зем. участки (казна)'!$A$1:$K$67</definedName>
    <definedName name="_xlnm.Print_Area" localSheetId="3">'Пр недв им соор дор транс (казн'!$A$1:$K$52</definedName>
    <definedName name="_xlnm.Print_Area" localSheetId="4">'Реестр недвиж. имущ. Ж.Ф. Казна'!$A$1:$L$46</definedName>
  </definedNames>
  <calcPr fullCalcOnLoad="1"/>
</workbook>
</file>

<file path=xl/sharedStrings.xml><?xml version="1.0" encoding="utf-8"?>
<sst xmlns="http://schemas.openxmlformats.org/spreadsheetml/2006/main" count="1198" uniqueCount="626">
  <si>
    <t>38:06:140204:1123</t>
  </si>
  <si>
    <t>38:06:000000:6184</t>
  </si>
  <si>
    <t>38:06:140201:343</t>
  </si>
  <si>
    <t>38:06:140201:344</t>
  </si>
  <si>
    <t>38:06:140205:218</t>
  </si>
  <si>
    <t>38:06:000000:5992</t>
  </si>
  <si>
    <t>38:06:140205:219</t>
  </si>
  <si>
    <t>38:06:140204:1119</t>
  </si>
  <si>
    <t>38:06:140204:1116</t>
  </si>
  <si>
    <t>38:06:140204:1120</t>
  </si>
  <si>
    <t>38:06:140204:1121</t>
  </si>
  <si>
    <t>38:06:000000:5941</t>
  </si>
  <si>
    <t>38:06:140204:1117</t>
  </si>
  <si>
    <t>38:06:000000:5928</t>
  </si>
  <si>
    <t>38:06:140202:485</t>
  </si>
  <si>
    <t>38:06:140205:216</t>
  </si>
  <si>
    <t>38:06:000000:5942</t>
  </si>
  <si>
    <t>38:06:140205:215</t>
  </si>
  <si>
    <t>38:06:140203:620</t>
  </si>
  <si>
    <t>38:06:140204:1115</t>
  </si>
  <si>
    <t>38:06:000000:5959</t>
  </si>
  <si>
    <t>38:06:140203:623</t>
  </si>
  <si>
    <t>38:06:1400203:622</t>
  </si>
  <si>
    <t>38:06:140203:616</t>
  </si>
  <si>
    <t>38:06:140205:217</t>
  </si>
  <si>
    <t>38:06:1400202:482</t>
  </si>
  <si>
    <t>38:06:140204:1114</t>
  </si>
  <si>
    <t>38:06:140204:1109</t>
  </si>
  <si>
    <t>38:06:140204:1118</t>
  </si>
  <si>
    <t>38:06:140203:624</t>
  </si>
  <si>
    <t>38:06:140202:486</t>
  </si>
  <si>
    <t>38:06:140201:339</t>
  </si>
  <si>
    <t>38:06:140204:1053</t>
  </si>
  <si>
    <t>38:06:140204:164</t>
  </si>
  <si>
    <t>38:06:140203:571</t>
  </si>
  <si>
    <t>38:06:140201:311</t>
  </si>
  <si>
    <t xml:space="preserve">РЕЕСТР </t>
  </si>
  <si>
    <t>Раздел 1. НЕДВИЖИМОЕ ИМУЩЕСТВО</t>
  </si>
  <si>
    <t>Подраздел 1.1.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</si>
  <si>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</si>
  <si>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</si>
  <si>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</si>
  <si>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</si>
  <si>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</si>
  <si>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</si>
  <si>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</si>
  <si>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</si>
  <si>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</si>
  <si>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Раздел 2. ДВИЖИМОЕ ИМУЩЕСТВО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</si>
  <si>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</si>
  <si>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</si>
  <si>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</si>
  <si>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</si>
  <si>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Главный бухгалтер</t>
  </si>
  <si>
    <t>(подпись)</t>
  </si>
  <si>
    <t>(расшифровка подписи)</t>
  </si>
  <si>
    <t>муниципального имущества Дзержинского муниципального образования</t>
  </si>
  <si>
    <t>1.2.1</t>
  </si>
  <si>
    <t>Дата возникновения / прекращения права муниципальной собственности на недвижимое имущество</t>
  </si>
  <si>
    <t>Акт</t>
  </si>
  <si>
    <t>Администрация Дзержинского МО</t>
  </si>
  <si>
    <t>1.2.2</t>
  </si>
  <si>
    <t>Мостовой переход</t>
  </si>
  <si>
    <t>Балансовая стоимость недвижимого имущества / Остаточная стоимость (руб. коп.)</t>
  </si>
  <si>
    <t>1.2.3</t>
  </si>
  <si>
    <t>Ограждение спортивной площадки</t>
  </si>
  <si>
    <t>1.2.4</t>
  </si>
  <si>
    <t>1.2.5</t>
  </si>
  <si>
    <t>Хоккейный корт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</si>
  <si>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</si>
  <si>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</si>
  <si>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</si>
  <si>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</si>
  <si>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</si>
  <si>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</si>
  <si>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</si>
  <si>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</si>
  <si>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</si>
  <si>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</si>
  <si>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</si>
  <si>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</si>
  <si>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</si>
  <si>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Волейбольная стойка с сеткой</t>
  </si>
  <si>
    <t>Песочница "Квадрат"</t>
  </si>
  <si>
    <t>2 стенки с турниками</t>
  </si>
  <si>
    <t>1.2.19</t>
  </si>
  <si>
    <t>1.2.20</t>
  </si>
  <si>
    <t>1.2.21</t>
  </si>
  <si>
    <t>Упор для пресса</t>
  </si>
  <si>
    <t>1.2.22</t>
  </si>
  <si>
    <t>Лавочка 1</t>
  </si>
  <si>
    <t>Лавочка 2</t>
  </si>
  <si>
    <t>Лавочка 3</t>
  </si>
  <si>
    <t>Турник двойной металлический</t>
  </si>
  <si>
    <t xml:space="preserve">Песочница </t>
  </si>
  <si>
    <t xml:space="preserve">Ограждение детской площадки </t>
  </si>
  <si>
    <t xml:space="preserve">Игровой комплекс </t>
  </si>
  <si>
    <t>1.3.1</t>
  </si>
  <si>
    <t>Дзержинское МО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</si>
  <si>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</si>
  <si>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</si>
  <si>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</si>
  <si>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</si>
  <si>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</si>
  <si>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</si>
  <si>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</si>
  <si>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</si>
  <si>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</si>
  <si>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</si>
  <si>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</si>
  <si>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</si>
  <si>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</si>
  <si>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</si>
  <si>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</si>
  <si>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</si>
  <si>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</si>
  <si>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</si>
  <si>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</si>
  <si>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</si>
  <si>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</si>
  <si>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</si>
  <si>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</si>
  <si>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</si>
  <si>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</si>
  <si>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</si>
  <si>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</si>
  <si>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</si>
  <si>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</si>
  <si>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</si>
  <si>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</si>
  <si>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3874 кв. м.</t>
  </si>
  <si>
    <t>1653 кв. м.</t>
  </si>
  <si>
    <t>1.3.33</t>
  </si>
  <si>
    <t>1.3.34</t>
  </si>
  <si>
    <t>1.3.35</t>
  </si>
  <si>
    <t>1.3.36</t>
  </si>
  <si>
    <t>1315 кв. м.</t>
  </si>
  <si>
    <t>118 кв. м.</t>
  </si>
  <si>
    <t>1.3.37</t>
  </si>
  <si>
    <t>2.1.1</t>
  </si>
  <si>
    <t>2.1.2</t>
  </si>
  <si>
    <t>Автомобиль Ниссан Авенир</t>
  </si>
  <si>
    <t>Автомобиль Ларгус</t>
  </si>
  <si>
    <t>Муниципальный контракт</t>
  </si>
  <si>
    <t>Договор купли-продажи от 23.12.2015 Б/№</t>
  </si>
  <si>
    <t>Муниципальный контракт от 17.12.2014 № Д-63850010-11-1-004486-14</t>
  </si>
  <si>
    <t>Накладная</t>
  </si>
  <si>
    <t>Детская площадка (детская горка, турник, канат)</t>
  </si>
  <si>
    <t>Спортивная площадка (качеля, 1 лестница горизонтальная,  лестница двойная)</t>
  </si>
  <si>
    <t>Баскетбольная стойка "Пионер" 2</t>
  </si>
  <si>
    <t>Лавочка 4</t>
  </si>
  <si>
    <t>Детская площадка (игровой комплекс ИК-07, спортивный комплекс СК-16, качели двойные МИФ-33 (2 шт.), горка с крышей МИФ-05, игровой домик МИФ-39)</t>
  </si>
  <si>
    <t>ст.6 ФЗ от 08.11.2008 №257-ФЗ, п. 3 ст.3.1 Фз от 25.10.2001 № 137-ФЗ</t>
  </si>
  <si>
    <t>п. Дзержинск,                                ул. Парковая 16</t>
  </si>
  <si>
    <t>п. Дзержинск,                                    ул. Новая 71</t>
  </si>
  <si>
    <t>п. Дзержинск,                          пер. Парковый 4</t>
  </si>
  <si>
    <t>п. Дзержинск,                                      ул. Центральная 18</t>
  </si>
  <si>
    <t>п. Дзержинск,                                   пер. Строителей 3</t>
  </si>
  <si>
    <t>ст.6 ФЗ от 08.11.2008 №257-ФЗ, ст.2 ФЗ от 17.04.2006 № 53-ФЗ, п. 3 ст.3.1 ФЗ от 25.10.2001 №137-ФЗ</t>
  </si>
  <si>
    <t>ст.6 ФЗ от 08.11.2008 №257-ФЗ, п. 1 ст.3.1 ФЗ от 25.10.2001 № 137-ФЗ</t>
  </si>
  <si>
    <t>ст.3.1 ФЗ от 25.10.2001 № 137-ФЗ, ст.6 ФЗ от 08.11.2008 №257-ФЗ</t>
  </si>
  <si>
    <t>ст.6 ФЗ от 08.11.2008 №257-ФЗ, ст. 3.1 ФЗ от 25.10.2001 № 137-ФЗ</t>
  </si>
  <si>
    <t>ст.6 ФЗ от 08.11.2008 №257-ФЗ, п. 2 ст.3.1 ФЗ от 25.10.2001 № 137-ФЗ</t>
  </si>
  <si>
    <t>ст.6 ФЗ от 08.11.2008 №257-ФЗ, п. 3 ст.3.1 ФЗ от 25.10.2001 № 137-ФЗ</t>
  </si>
  <si>
    <t>Нежилое здание</t>
  </si>
  <si>
    <t xml:space="preserve"> Дзержинское муниципальное образование</t>
  </si>
  <si>
    <t xml:space="preserve">Земельный участок под нежилым зданием </t>
  </si>
  <si>
    <t>Договор купли-продажи от 02.02.2015</t>
  </si>
  <si>
    <t>18953 кв. м.</t>
  </si>
  <si>
    <t>4145 кв. м.</t>
  </si>
  <si>
    <t>3541 кв. м.</t>
  </si>
  <si>
    <t>4857 кв. м.</t>
  </si>
  <si>
    <t>2755 кв. м.</t>
  </si>
  <si>
    <t>3027 кв. м.</t>
  </si>
  <si>
    <t>4364 кв. м.</t>
  </si>
  <si>
    <t>4694 кв. м.</t>
  </si>
  <si>
    <t>12390 кв. м.</t>
  </si>
  <si>
    <t>2372 кв. м.</t>
  </si>
  <si>
    <t>3864 кв. м.</t>
  </si>
  <si>
    <t>31089 кв. м.</t>
  </si>
  <si>
    <t>2985 кв. м.</t>
  </si>
  <si>
    <t>1259 кв. м.</t>
  </si>
  <si>
    <t>1841 кв. м.</t>
  </si>
  <si>
    <t>3203 кв. м.</t>
  </si>
  <si>
    <t>2758 кв. м.</t>
  </si>
  <si>
    <t>16573 кв. м.</t>
  </si>
  <si>
    <t>3383 кв. м.</t>
  </si>
  <si>
    <t>18583 кв. м.</t>
  </si>
  <si>
    <t>2500 кв. м.</t>
  </si>
  <si>
    <t>3279 кв. м.</t>
  </si>
  <si>
    <t>2259 кв. м.</t>
  </si>
  <si>
    <t>4447 кв. м.</t>
  </si>
  <si>
    <t>6042 кв. м.</t>
  </si>
  <si>
    <t>6106 кв. м.</t>
  </si>
  <si>
    <t>1231 кв. м.</t>
  </si>
  <si>
    <t>4165 кв. м.</t>
  </si>
  <si>
    <t>1340 кв. м.</t>
  </si>
  <si>
    <t>1524 кв. м.</t>
  </si>
  <si>
    <t>1341 кв. м.</t>
  </si>
  <si>
    <t>2319 кв. м.</t>
  </si>
  <si>
    <t>1278 кв. м.</t>
  </si>
  <si>
    <t xml:space="preserve">Земельный участок под эксплуатацию автомобильных дорог                       </t>
  </si>
  <si>
    <t>Земельный участок под сквер</t>
  </si>
  <si>
    <t>Земельный участок под объект места отдыха общего пользования (размещение сквера)</t>
  </si>
  <si>
    <t>38:06:140201:363</t>
  </si>
  <si>
    <t>п.Дзержинск,                ул. Садовая 3</t>
  </si>
  <si>
    <t>п.Дзержинск,                          ул. Садовая 3</t>
  </si>
  <si>
    <t>п.Дзержинск,                          пер. Строителей</t>
  </si>
  <si>
    <t>п.Дзержинск,                              ул. Парковая</t>
  </si>
  <si>
    <t>п.Дзержинск,                  ул. Центральная (котельная)</t>
  </si>
  <si>
    <t xml:space="preserve">п.Дзержинск,                            ул. Новая 71 </t>
  </si>
  <si>
    <t>п.Дзержинск,                                ул. Новая 71</t>
  </si>
  <si>
    <t>п.Дзержинск,                           ул. Новая 71</t>
  </si>
  <si>
    <t>п.Дзержинск,                         ул. Новая 71</t>
  </si>
  <si>
    <t>п.Дзержинск,                       ул. Новая 71</t>
  </si>
  <si>
    <t>п.Дзержинск,                    ул. Новая 71</t>
  </si>
  <si>
    <t>п.Дзержинск,                  ул. Новая 71</t>
  </si>
  <si>
    <t>п.Дзержинск,                        ул. Новая 71</t>
  </si>
  <si>
    <t>п.Дзержинск,                     ул. Новая 71</t>
  </si>
  <si>
    <t>п.Дзержинск,                         пер. Парковый 4</t>
  </si>
  <si>
    <t>п.Дзержинск,                          пер. Парковый 4</t>
  </si>
  <si>
    <t>п.Дзержинск,                    ул. Центральная (овраг)</t>
  </si>
  <si>
    <t xml:space="preserve">муниципального имущества Дзержинского муниципального образования </t>
  </si>
  <si>
    <t>Договор от 23.12.2016г. № 23-XII/16-003</t>
  </si>
  <si>
    <t>Компьютер в сборе</t>
  </si>
  <si>
    <t>Договор от 23.12.2016г. Б/№</t>
  </si>
  <si>
    <t>Подраздел 2.1. Движимое имущество, транспорт</t>
  </si>
  <si>
    <t>2.2.1</t>
  </si>
  <si>
    <t>2.2.2</t>
  </si>
  <si>
    <t>2.2.3</t>
  </si>
  <si>
    <t xml:space="preserve"> Остаточная стоимость (руб. коп.)</t>
  </si>
  <si>
    <t>Балансовая стоимость недвижимого имущества (руб. коп.)</t>
  </si>
  <si>
    <t>Остаточная стоимость (руб. коп.)</t>
  </si>
  <si>
    <t>Итого:</t>
  </si>
  <si>
    <t>38:06:140204:1000</t>
  </si>
  <si>
    <t>Подраздел 1.2. Здания, сооружения, объекты незавершенного строительства</t>
  </si>
  <si>
    <t>1.3.38</t>
  </si>
  <si>
    <t>1.3.39</t>
  </si>
  <si>
    <t>1.3.40</t>
  </si>
  <si>
    <t>1.3.41</t>
  </si>
  <si>
    <t>п. Дзержинск</t>
  </si>
  <si>
    <t>719 кв.м.</t>
  </si>
  <si>
    <t>Постановление Главы админ. Дзержинского МО Иркутского района от 22.12.2015 № 195</t>
  </si>
  <si>
    <t xml:space="preserve">Земельный участок под объекты социально-бытового назначения          </t>
  </si>
  <si>
    <t>38:06:140204:1154</t>
  </si>
  <si>
    <t>38:06:140205:222</t>
  </si>
  <si>
    <t>297 кв.м.</t>
  </si>
  <si>
    <t xml:space="preserve">Земельный участок под объекты бытового назначения          </t>
  </si>
  <si>
    <t>787 кв.м.</t>
  </si>
  <si>
    <t>38:06:140204:1156</t>
  </si>
  <si>
    <t>ст.3.1 ФЗ от 25.10.2001 № 137-ФЗ</t>
  </si>
  <si>
    <t>38:06:140204:1157</t>
  </si>
  <si>
    <t>816 кв.м.</t>
  </si>
  <si>
    <t>Постановление Главы админ. Дзержинского МО Иркутского района от 29.12.2015 № 208</t>
  </si>
  <si>
    <t>Раздел 3. НЕМАТЕРИАЛЬНЫЕ АКТИВЫ</t>
  </si>
  <si>
    <t>Подраздел 3.1. Земельные участки (казна)</t>
  </si>
  <si>
    <t>Скверы</t>
  </si>
  <si>
    <t>Автодороги</t>
  </si>
  <si>
    <t>ВСЕГО:</t>
  </si>
  <si>
    <t>Хок. Корт</t>
  </si>
  <si>
    <t>Индив. Дом.</t>
  </si>
  <si>
    <t>Соц. Быт. Назн.</t>
  </si>
  <si>
    <t>1.3.1.</t>
  </si>
  <si>
    <t>1.3.2.</t>
  </si>
  <si>
    <t>п. Дзержинск мкр Современник</t>
  </si>
  <si>
    <t>п. Дзержинск,                           ул. Центральная 18</t>
  </si>
  <si>
    <t>Сиситема оповещения ГоиЧс                                    ул. Центральная</t>
  </si>
  <si>
    <t>Сиситема оповещения ГоиЧс                                                   ул. Стахановская</t>
  </si>
  <si>
    <t xml:space="preserve">Кабельные сети наружного освещения </t>
  </si>
  <si>
    <t>Договор от 28.11.2017г. № 28-XI/17-001</t>
  </si>
  <si>
    <t>Договор безвозмездной передачи имущества от 31.07.2017 Б/Н</t>
  </si>
  <si>
    <t>38:06:140203:1318</t>
  </si>
  <si>
    <t xml:space="preserve">2 накопительные емкости в технологическом помещении. </t>
  </si>
  <si>
    <t>Детский многофункциональный городок "Теремок"</t>
  </si>
  <si>
    <t>п.Дзержинск,                         ул. Парковая 16</t>
  </si>
  <si>
    <t>Жилое помещение</t>
  </si>
  <si>
    <t>38:06:140204:847</t>
  </si>
  <si>
    <t>38:06:140204:1008</t>
  </si>
  <si>
    <t>п. Дзержинск,                          ул. Производственнеая, д. 3 В, кв. 3</t>
  </si>
  <si>
    <t>п. Дзержинск,                          ул. Стахановская, д. 54, кв. 1</t>
  </si>
  <si>
    <t>38:06:140203:514</t>
  </si>
  <si>
    <t>п. Дзержинск,                          ул. Стахановская, д. 12, кв. 10</t>
  </si>
  <si>
    <t>38:06:140203:520</t>
  </si>
  <si>
    <t>п. Дзержинск,                          ул. Стахановская, д. 21, кв. 2</t>
  </si>
  <si>
    <t>38:06:140202:411</t>
  </si>
  <si>
    <t>п. Дзержинск,                          ул. Стахановская, д. 24, кв. 5</t>
  </si>
  <si>
    <t>38:06:140203:521</t>
  </si>
  <si>
    <t>п. Дзержинск,                          ул. Центральная, д. 31, кв. 4</t>
  </si>
  <si>
    <t>38:06:140204:1004</t>
  </si>
  <si>
    <t>п. Дзержинск,                          ул. Центральная, д. 31, кв. 2</t>
  </si>
  <si>
    <t>38:06:140204:1013</t>
  </si>
  <si>
    <t>п. Дзержинск,                          ул. Парковая, д. 10, кв. 5</t>
  </si>
  <si>
    <t>п. Дзержинск,                          пер. Парковый, д. 2, кв. 12</t>
  </si>
  <si>
    <t>38:06:140201:246</t>
  </si>
  <si>
    <t>п. Дзержинск,                          пер. Парковый, д. 2, кв. 14</t>
  </si>
  <si>
    <t>38:06:140201:237</t>
  </si>
  <si>
    <t>п. Дзержинск,                          ул. Садовая, д. 3, кв. 28</t>
  </si>
  <si>
    <t>38:06:140204:692</t>
  </si>
  <si>
    <t>п. Дзержинск,                          ул. Садовая, д. 3, кв. 5</t>
  </si>
  <si>
    <t>38:06:140204:663</t>
  </si>
  <si>
    <t>38:06:000000:5722</t>
  </si>
  <si>
    <t>10000 кв. м.</t>
  </si>
  <si>
    <t>1.3.42</t>
  </si>
  <si>
    <t>Нежилое здание (почта)</t>
  </si>
  <si>
    <t>под комм. Обслуж.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</si>
  <si>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</si>
  <si>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</si>
  <si>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</si>
  <si>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</si>
  <si>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</si>
  <si>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</si>
  <si>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</si>
  <si>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</si>
  <si>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</si>
  <si>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</si>
  <si>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</si>
  <si>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</si>
  <si>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Договор от 22.12.2017г. Б/№                                                                                т.н. № 00084 от 29.12.2017</t>
  </si>
  <si>
    <t>Договор от 25.12.2018 Б/№                                                                                     т.н. № 00001 от 09.01.2019</t>
  </si>
  <si>
    <t>1.3.43</t>
  </si>
  <si>
    <t>Иркутский район, северо-восточнее                             п. Дзержинск</t>
  </si>
  <si>
    <t>Передача в аренду</t>
  </si>
  <si>
    <t>возле бара</t>
  </si>
  <si>
    <t>Земельный участок под коммунальное обслуживание</t>
  </si>
  <si>
    <t xml:space="preserve">Земельный участок под объекты автомобильного транспорта                       </t>
  </si>
  <si>
    <t>Подраздел 1.4. Прочее недвижимое имущество (сооружения дорожного транспорта) КАЗНА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</si>
  <si>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</si>
  <si>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</si>
  <si>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</si>
  <si>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</si>
  <si>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</si>
  <si>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</si>
  <si>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</si>
  <si>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</si>
  <si>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</si>
  <si>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1.4.10.</t>
  </si>
  <si>
    <t>1.4.11.</t>
  </si>
  <si>
    <t>1.4.12.</t>
  </si>
  <si>
    <t>1.4.13.</t>
  </si>
  <si>
    <t>1.4.14.</t>
  </si>
  <si>
    <t>1.4.15.</t>
  </si>
  <si>
    <t>1.4.16.</t>
  </si>
  <si>
    <t>1.4.17.</t>
  </si>
  <si>
    <t>1.4.18.</t>
  </si>
  <si>
    <t>1.4.19.</t>
  </si>
  <si>
    <t>1.4.20.</t>
  </si>
  <si>
    <t>1.4.21.</t>
  </si>
  <si>
    <t>1.4.22.</t>
  </si>
  <si>
    <t>1.4.23.</t>
  </si>
  <si>
    <t>1.4.24.</t>
  </si>
  <si>
    <t>1.4.25.</t>
  </si>
  <si>
    <t>1.4.26.</t>
  </si>
  <si>
    <t>1.4.27.</t>
  </si>
  <si>
    <t>1.4.28.</t>
  </si>
  <si>
    <t>1.4.29.</t>
  </si>
  <si>
    <t>1.4.30.</t>
  </si>
  <si>
    <t>1.4.31.</t>
  </si>
  <si>
    <t>1.4.32.</t>
  </si>
  <si>
    <t xml:space="preserve">Автомобильная дорога                       </t>
  </si>
  <si>
    <t xml:space="preserve">п. Дзержинск,                          пер. Весенний </t>
  </si>
  <si>
    <t>38:06:140204:1062</t>
  </si>
  <si>
    <t xml:space="preserve">п. Дзержинск,            ул. Аэродромная </t>
  </si>
  <si>
    <t>38:06:000000:5583</t>
  </si>
  <si>
    <t xml:space="preserve">п. Дзержинск,             ул. Восточная </t>
  </si>
  <si>
    <t>38:06:140205:203</t>
  </si>
  <si>
    <t xml:space="preserve">п. Дзержинск,                    пер. Дорожный  </t>
  </si>
  <si>
    <t>38:06:140204:1077</t>
  </si>
  <si>
    <t xml:space="preserve">п. Дзержинск,                        ул. Иркутская  </t>
  </si>
  <si>
    <t>38:06:140203:583</t>
  </si>
  <si>
    <t xml:space="preserve">п. Дзержинск,                         ул. Луговая  </t>
  </si>
  <si>
    <t>38:06:000000:5585</t>
  </si>
  <si>
    <t>38:06:140202:447</t>
  </si>
  <si>
    <t xml:space="preserve">п. Дзержинск,                       ул. Летняя  </t>
  </si>
  <si>
    <t>38:06:140205:205</t>
  </si>
  <si>
    <t xml:space="preserve">п. Дзержинск,                  ул. Производственная  </t>
  </si>
  <si>
    <t>38:06:140204:1065</t>
  </si>
  <si>
    <t xml:space="preserve">п. Дзержинск,                                    ул. Полевая  </t>
  </si>
  <si>
    <t>38:06:140204:1067</t>
  </si>
  <si>
    <t xml:space="preserve">п. Дзержинск,                               ул. Родниковая   </t>
  </si>
  <si>
    <t>38:06:140202:450</t>
  </si>
  <si>
    <t xml:space="preserve">п. Дзержинск,                              ул. Садовая </t>
  </si>
  <si>
    <t xml:space="preserve"> 38:06:140204:1066</t>
  </si>
  <si>
    <t xml:space="preserve">п. Дзержинск,                             ул. Солнечная  </t>
  </si>
  <si>
    <t>38:06:140203:586</t>
  </si>
  <si>
    <t xml:space="preserve">п. Дзержинск,                            ул. Ушаковская  </t>
  </si>
  <si>
    <t>38:06:140204:1081</t>
  </si>
  <si>
    <t xml:space="preserve">п. Дзержинск,                       ул. Шоферская  </t>
  </si>
  <si>
    <t>38:06:140205:207</t>
  </si>
  <si>
    <t xml:space="preserve">п. Дзержинск,                             ул. Фермерская  </t>
  </si>
  <si>
    <t xml:space="preserve">п. Дзержинск,                                 пер. Строителей  </t>
  </si>
  <si>
    <t>38:06:140204:1082</t>
  </si>
  <si>
    <t xml:space="preserve">п. Дзержинск,                                         ул. Березовая  </t>
  </si>
  <si>
    <t>38:06:140203:590</t>
  </si>
  <si>
    <t xml:space="preserve">п. Дзержинск,                                  ул. Рябиновая  </t>
  </si>
  <si>
    <t>38:06:140203:591</t>
  </si>
  <si>
    <t xml:space="preserve">п. Дзержинск,                                   пер. Стахановский  </t>
  </si>
  <si>
    <t>38:06:140203:592</t>
  </si>
  <si>
    <t xml:space="preserve">п. Дзержинск,                                 пер. Горный  </t>
  </si>
  <si>
    <t>38:06:140204:1076</t>
  </si>
  <si>
    <t xml:space="preserve">п. Дзержинск,                                       пер. Светлый  </t>
  </si>
  <si>
    <t>38:06:140204:1071</t>
  </si>
  <si>
    <t xml:space="preserve">п. Дзержинск,                                        пер. Молодежный  </t>
  </si>
  <si>
    <t>38:06:140204:1079</t>
  </si>
  <si>
    <t xml:space="preserve">п. Дзержинск,                        ул. Западная  </t>
  </si>
  <si>
    <t>38:06:140205:202</t>
  </si>
  <si>
    <t xml:space="preserve">п. Дзержинск,                     ул. Ивановская </t>
  </si>
  <si>
    <t xml:space="preserve"> 38:06:140205:206</t>
  </si>
  <si>
    <t xml:space="preserve">п. Дзержинск,                      ул. Ключевая  </t>
  </si>
  <si>
    <t>38:06:140201:320</t>
  </si>
  <si>
    <t xml:space="preserve">п. Дзержинск,                ул. Парковая  </t>
  </si>
  <si>
    <t>38:06:140201:321</t>
  </si>
  <si>
    <t xml:space="preserve">п. Дзержинск,                                  пер. Родниковый  </t>
  </si>
  <si>
    <t>38:06:140202:458</t>
  </si>
  <si>
    <t xml:space="preserve">п. Дзержинск,                          пер. Студенческий  </t>
  </si>
  <si>
    <t>38:06:140204:1069</t>
  </si>
  <si>
    <t xml:space="preserve">п. Дзержинск,                     ул. Набережная  </t>
  </si>
  <si>
    <t>38:06:140201:319</t>
  </si>
  <si>
    <t xml:space="preserve">п. Дзержинск,                            ул. Новая  </t>
  </si>
  <si>
    <t>38:06:000000:5581</t>
  </si>
  <si>
    <t xml:space="preserve">п. Дзержинск,                      пер. Парковый </t>
  </si>
  <si>
    <t>38:06:140201:352</t>
  </si>
  <si>
    <t>38:06:140202:451</t>
  </si>
  <si>
    <t>Кадастровая стоимость недвижимого имущества (руб. коп.)</t>
  </si>
  <si>
    <t>Балансовая стоимость недвижимого имущества и начисленная амортизация (износ)                                                                  (руб. коп.)</t>
  </si>
  <si>
    <t>Кадастровая стоимость недвижимого имущества                                                       (руб. коп.)</t>
  </si>
  <si>
    <t>Остаточная стоимость                                       (руб. коп.)</t>
  </si>
  <si>
    <t>Глава Дзержинского МО</t>
  </si>
  <si>
    <t>Соколовская И.В.</t>
  </si>
  <si>
    <t xml:space="preserve">                     (расшифровка подписи)</t>
  </si>
  <si>
    <t>277 м.</t>
  </si>
  <si>
    <t xml:space="preserve">п. Дзержинск,                              ул. Подгорная </t>
  </si>
  <si>
    <t>242 м.</t>
  </si>
  <si>
    <t>410 м.</t>
  </si>
  <si>
    <t>165 м.</t>
  </si>
  <si>
    <t>231 м.</t>
  </si>
  <si>
    <t>117 м.</t>
  </si>
  <si>
    <t xml:space="preserve">575 м. </t>
  </si>
  <si>
    <t>716 м.</t>
  </si>
  <si>
    <t>194 м.</t>
  </si>
  <si>
    <t>536 м.</t>
  </si>
  <si>
    <t>451 м.</t>
  </si>
  <si>
    <t>276 м.</t>
  </si>
  <si>
    <t>1320 м.</t>
  </si>
  <si>
    <t>1330 м.</t>
  </si>
  <si>
    <t>272 м.</t>
  </si>
  <si>
    <t>223 м.</t>
  </si>
  <si>
    <t>461 м.</t>
  </si>
  <si>
    <t>646 м.</t>
  </si>
  <si>
    <t>570 м.</t>
  </si>
  <si>
    <t>139 м.</t>
  </si>
  <si>
    <t>378 м.</t>
  </si>
  <si>
    <t>148 м.</t>
  </si>
  <si>
    <t>205 м.</t>
  </si>
  <si>
    <t>240 м.</t>
  </si>
  <si>
    <t>195 м.</t>
  </si>
  <si>
    <t>401 м.</t>
  </si>
  <si>
    <t>ст. 6 ФЗ от 08.11.2008 № 257-ФЗ</t>
  </si>
  <si>
    <t>Свидетельство о государственной регистрации права от 19.02.2015</t>
  </si>
  <si>
    <t>Свид-во о государ. регистрац. права от 12.03.2015</t>
  </si>
  <si>
    <t>Выписка из Единого госуд. реестра недвижим. от 24.10.2017</t>
  </si>
  <si>
    <t>Свид-во о государ. регистрац. права от 14.10.2014</t>
  </si>
  <si>
    <t>Постановление И.о. Мэра Иркутского РМО от 23.07.2014                   № 3009</t>
  </si>
  <si>
    <t>Свид-во о государ. регистрац. права от 12.08.2014</t>
  </si>
  <si>
    <t>Постановление Главы Дзержинского МО 05.06.2015 № 76</t>
  </si>
  <si>
    <t>Свид-во о государ. регистрац. права от 15.07.2015</t>
  </si>
  <si>
    <t>Свид-во о государ. регистрац. права от 24.06.2015</t>
  </si>
  <si>
    <t>Свид-в о государ. регистрац. права от 24.06.2015</t>
  </si>
  <si>
    <t>Постановление Главы Дзержинского МО от 28.10.2015                   № 151</t>
  </si>
  <si>
    <t>Постановление Главы Дзержинского МО Иркутского района от 24.11.2015                   № 178</t>
  </si>
  <si>
    <t>ст.3.1 ФЗ от 25.10.2001 № 137-ФЗ, Постановление Главы админ. Дзержинского МО от 31.12.2015 № 211</t>
  </si>
  <si>
    <t xml:space="preserve">Земельный участок под индивид. жилые дома с приусадебными участками </t>
  </si>
  <si>
    <t>ст.3.1 ФЗ от 25.10.2001 № 137-ФЗРаспоряжение Правительства Иркутской области, № 513-рп, выдан 16.07.2018</t>
  </si>
  <si>
    <t>Выписка из Единого государств. реестра недвижим.                           от 02.10.2018</t>
  </si>
  <si>
    <t xml:space="preserve">п. Дзержинск,                              ул. Подгорная  </t>
  </si>
  <si>
    <t xml:space="preserve">п. Дзержинск,                              ул. Садовая  </t>
  </si>
  <si>
    <t xml:space="preserve">п. Дзержинск,                             ул. Солнечная </t>
  </si>
  <si>
    <t xml:space="preserve">п. Дзержинск,                             ул. Фермерская </t>
  </si>
  <si>
    <t xml:space="preserve">п. Дзержинск,                     ул. Ивановская  </t>
  </si>
  <si>
    <t xml:space="preserve">п. Дзержинск,                     ул. Набережная </t>
  </si>
  <si>
    <t>Свид-во о государ. регистрац. права от 03.07.2015</t>
  </si>
  <si>
    <t>Свид-во о государ. регистрац. права 03.07.2015</t>
  </si>
  <si>
    <t>Свид-во о государ. регистрац. права от 11.08.2015</t>
  </si>
  <si>
    <t>Свид-во о государ. регистрац. права от 12.08.2015</t>
  </si>
  <si>
    <t>Свид-во о государ. регистрац. права 27.10.2015</t>
  </si>
  <si>
    <t xml:space="preserve">Свид-во о государ. регистрац. права  от 12.11.2015            </t>
  </si>
  <si>
    <t xml:space="preserve">Свид-во о государ. регистрац. права от 08.12.2015 </t>
  </si>
  <si>
    <t>Свид-во о государ. регистрац. права          14.01.2016</t>
  </si>
  <si>
    <t>Свид-во о государ. регистрац. права 26.01.2016</t>
  </si>
  <si>
    <t>Свид-во о государ. регистрац. права 27.01.2016</t>
  </si>
  <si>
    <t>Свид-во о государ. регистрац. права 28.01.2016</t>
  </si>
  <si>
    <t>Постановление И.о. Мэра ИРМО от 23.07.2014                   № 3010</t>
  </si>
  <si>
    <t>Постановление Главы Дзержинского МО от 23.06.2015 № 84</t>
  </si>
  <si>
    <t xml:space="preserve">1744 м. </t>
  </si>
  <si>
    <t>1.5.13</t>
  </si>
  <si>
    <t>п. Дзержинск,                         мкр Современник, д. 8, кв. 3</t>
  </si>
  <si>
    <t>38:06:140203:1283</t>
  </si>
  <si>
    <t>Распоряжение Правительства Иркутской области от 23.09.2019 № 787-рп. Акт приемо-передачи объектов нефинансовых активов № 00000010 от 04.10.2019</t>
  </si>
  <si>
    <t>Распоряжение Правительства Иркутской области от 12.01.2018 № 03-рп. Акт приемо-передачи объектов нефинансовых активов № 00000004 от 22.01.2018</t>
  </si>
  <si>
    <t>Распоряжение Правительства Иркутской области от 12.01.2018 № 03-рп. Акт приемо-передачи объектов нефинансовых активов № 00000005 от 22.01.2018</t>
  </si>
  <si>
    <t>Распоряжение Правительства Иркутской области от 12.01.2018 № 03-рп. Акт приемо-передачи объектов нефинансовых активов № 00000006 от 22.01.2018</t>
  </si>
  <si>
    <t>Распоряжение Правительства Иркутской области от 12.01.2018 № 03-рп. Акт приемо-передачи объектов нефинансовых активов № 00000007 от 22.01.2018</t>
  </si>
  <si>
    <t>Распоряжение Правительства Иркутской области от 12.01.2018 № 03-рп. Акт приемо-передачи объектов нефинансовых активов № 00000008 от 22.01.2018</t>
  </si>
  <si>
    <t>Распоряжение Правительства Иркутской области от 12.01.2018 № 03-рп. Акт приемо-передачи объектов нефинансовых активов № 00000010 от 22.01.2018</t>
  </si>
  <si>
    <t>Распоряжение Правительства Иркутской области от 12.01.2018 № 03-рп. Акт приемо-передачи объектов нефинансовых активов № 00000009 от 22.01.2018</t>
  </si>
  <si>
    <t>Распоряжение Правительства Иркутской области от 20.03.2018 № 174-рп. Акт приемо-передачи объектов нефинансовых активов № 00000357 от 09.04.2018</t>
  </si>
  <si>
    <t>Распоряжение Правительства Иркутской области от 12.01.20.18 № 03-рп. Акт приемо-передачи объектов нефинансовых активов № 00000003 от 22.01.2018</t>
  </si>
  <si>
    <t>Распоряжение Правительства Иркутской области от 20.03.2018 № 174-рп. Акт приемо-передачи объектов нефинансовых активов № 00000355 от 09.04.2018</t>
  </si>
  <si>
    <t>Распоряжение Правительства Иркутской области от 20.03.2018 № 174-рп. Акт приемо-передачи объектов нефинансовых активов № 00000356 от 09.04.2018</t>
  </si>
  <si>
    <t>Городок детский "Аист"</t>
  </si>
  <si>
    <t>Акустическая и радио система в сборе</t>
  </si>
  <si>
    <t>2.2.4</t>
  </si>
  <si>
    <t>2.2.5</t>
  </si>
  <si>
    <t>2.2.6</t>
  </si>
  <si>
    <t>2.2.7</t>
  </si>
  <si>
    <t>2.2.8</t>
  </si>
  <si>
    <t>Подраздел 2.2. Машины и оборудование (иное движимое имущество), стоимость которого превышает 40 000 рублей</t>
  </si>
  <si>
    <t>Итого по подразделу 2.2.:</t>
  </si>
  <si>
    <t>136 м.</t>
  </si>
  <si>
    <t xml:space="preserve"> январь 2015</t>
  </si>
  <si>
    <t>Распоряжение главы Дзержинского МО от 12.01.2015, Выписка из ЕГРН</t>
  </si>
  <si>
    <t>Распоряжение главы Дзержинского МО от 12.01.2015, Свид-во о государств. регистрации права от 19.02.2015, ст. 6 ФЗ от 08.11.2008 № 257-ФЗ</t>
  </si>
  <si>
    <t>Подраздел 1.3. Здания, сооружения, объекты незавершенного строительства (КАЗНА)</t>
  </si>
  <si>
    <t>2230 м.</t>
  </si>
  <si>
    <t>77,3 кв.м.</t>
  </si>
  <si>
    <t>Подраздел 1.5. Жилищный фонд (КАЗНА)  (из КУМИ ИРМО)</t>
  </si>
  <si>
    <t xml:space="preserve">Приватизация, договор передачи жилого помещения в собственность граждан от 30.10.2019 </t>
  </si>
  <si>
    <t>10.01.2020 приват.</t>
  </si>
  <si>
    <t>17.01.2020 приват.</t>
  </si>
  <si>
    <t xml:space="preserve">Приватизация, договор передачи жилого помещения в собственность граждан от 30.04.2018 </t>
  </si>
  <si>
    <t>Право собственности зарегистрировано 31.01.2018</t>
  </si>
  <si>
    <t>Право собственности зарегистрировано 29.10.2019</t>
  </si>
  <si>
    <t>Хайнацкая Людмила Григорьевна, выписка из ЕГРН</t>
  </si>
  <si>
    <t>Итого по подразделу 2.3.:</t>
  </si>
  <si>
    <t>Подраздел 2.3. Нежилые помещения (здания и сооружения) - иное движимое имущество, стоимость которого превышает 40 000 рублей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</si>
  <si>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</si>
  <si>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</si>
  <si>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</si>
  <si>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</si>
  <si>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</si>
  <si>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</si>
  <si>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</si>
  <si>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</si>
  <si>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Контейнерная площадка                                       ул. Набережная</t>
  </si>
  <si>
    <t>Балансовая стоимость движимого имущества (руб. коп.)</t>
  </si>
  <si>
    <t>Основания и дата возникновения и прекращения ограничений (обременений) в отношении муниципального движимого имущества</t>
  </si>
  <si>
    <t>Контейнерная площадка                                       ул. Садовая</t>
  </si>
  <si>
    <t>Контейнерная площадка                                       ул. Новая</t>
  </si>
  <si>
    <t>Контейнерная площадка                                       ул. Родниковая</t>
  </si>
  <si>
    <t>Контейнерная площадка                                       ул. Парковая 2</t>
  </si>
  <si>
    <t>Контейнерная площадка                                       ул. Ивановская</t>
  </si>
  <si>
    <t>Контейнерная площадка                                       ул. Луговая</t>
  </si>
  <si>
    <t>Контейнерная площадка                                       ул. Стахановская</t>
  </si>
  <si>
    <t xml:space="preserve">март 2020 Приватизация </t>
  </si>
  <si>
    <t>1.3.44</t>
  </si>
  <si>
    <t xml:space="preserve">Земельный участок для индивидуального жилищного строительства </t>
  </si>
  <si>
    <t xml:space="preserve">п. Дзержинск,                            ул. Речная , 25  </t>
  </si>
  <si>
    <t xml:space="preserve">п. Дзержинск,                            ул. Речная , 25а  </t>
  </si>
  <si>
    <t>38:06:000000:5723</t>
  </si>
  <si>
    <t>38:06:142902:1831</t>
  </si>
  <si>
    <t>38:06:142902:1832</t>
  </si>
  <si>
    <t>984 кв. м.</t>
  </si>
  <si>
    <t>1074 кв. м.</t>
  </si>
  <si>
    <t>Выписка из Единого государств. реестра недвижим.                           от 16.01.2020</t>
  </si>
  <si>
    <t>Отказ собственника</t>
  </si>
  <si>
    <t>Земельный участок для строительства спортивных сооружений</t>
  </si>
  <si>
    <t>Приложение № 1</t>
  </si>
  <si>
    <t>Шерстнева Т.А.</t>
  </si>
  <si>
    <t>на 01.01.2021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</si>
  <si>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</si>
  <si>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</si>
  <si>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</si>
  <si>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</si>
  <si>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</si>
  <si>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</si>
  <si>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</si>
  <si>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</si>
  <si>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 xml:space="preserve">Контейнерная площадка                                       ул. Парковая </t>
  </si>
  <si>
    <t xml:space="preserve">Контейнерная площадка                                       ул. Горная ,22 </t>
  </si>
  <si>
    <t xml:space="preserve">Контейнерная площадка                                       ул. Садовая, 2 </t>
  </si>
  <si>
    <t xml:space="preserve">Контейнерная площадка                                       ул. Дорожная, 24 </t>
  </si>
  <si>
    <t xml:space="preserve">Контейнерная площадка                                       ул. Стахановская, 57 </t>
  </si>
  <si>
    <t>Контейнерная площадка                                       ул. Новая, 71</t>
  </si>
  <si>
    <t xml:space="preserve">Контейнерная площадка                                       ул. Западная, 2 </t>
  </si>
  <si>
    <t xml:space="preserve">Контейнерная площадка                                       ул. Восточная, 21 </t>
  </si>
  <si>
    <t>2.3.17</t>
  </si>
  <si>
    <t>1.2.23</t>
  </si>
  <si>
    <t>Тренажер Велосипед</t>
  </si>
  <si>
    <t>1.2.24</t>
  </si>
  <si>
    <t xml:space="preserve">Тренажер Шаговый </t>
  </si>
  <si>
    <t>Шерстнева  Т.А.</t>
  </si>
  <si>
    <t>1.5.14</t>
  </si>
  <si>
    <t>п. Дзержинск, ул. Новая, д.67 кв. 2</t>
  </si>
  <si>
    <t>38:06:000000:8643</t>
  </si>
  <si>
    <t>Распоряжение Правительства Иркутской области от 03.04.2020 г. № 260-рп. Акт приемо-передачи объектов нефинансовых активов № 0000-000171 от 13.05.2020</t>
  </si>
  <si>
    <t>Шнрстнева Т.А.</t>
  </si>
  <si>
    <t>Административное здание</t>
  </si>
  <si>
    <t>п. Дзержинск, ул. Центральная, д. 1а</t>
  </si>
  <si>
    <t>38:06:140201:402</t>
  </si>
  <si>
    <t>Выписка из Единого госуд. реестра недвижим. от 21.09.2020</t>
  </si>
  <si>
    <t>Решение Иркутского районного суда Иркутской областти от 17.07.2020г.</t>
  </si>
  <si>
    <t>п. Дзержинск мкр Современник, д. 18</t>
  </si>
  <si>
    <t>38:06:140203:2088</t>
  </si>
  <si>
    <t>66 м.</t>
  </si>
  <si>
    <t>Выписка из Единого госуд. реестра недвижим. От 05.06.2020</t>
  </si>
  <si>
    <t>Договор безвозмездной передачи имущества от 28.05.2020 г. Б/Н</t>
  </si>
  <si>
    <t>п. Дзержинск мкр Современник, д. 17</t>
  </si>
  <si>
    <t>38:06:140203:2091</t>
  </si>
  <si>
    <t>98 м.</t>
  </si>
  <si>
    <t>Договор безвозмездной передачи имущества от 28.05.2020 Б/Н</t>
  </si>
  <si>
    <t>п. Дзержинск мкр Современник, д. 19</t>
  </si>
  <si>
    <t>38:06:140203:2089</t>
  </si>
  <si>
    <t>97 м.</t>
  </si>
  <si>
    <t>Выписка из Единого госуд. реестра недвижим. от 05.06.2020</t>
  </si>
  <si>
    <t>п. Дзержинск мкр Современник, д. 22</t>
  </si>
  <si>
    <t>38:06:140203:2090</t>
  </si>
  <si>
    <t>67м.</t>
  </si>
  <si>
    <t xml:space="preserve">Контейнерная площадка                                       ул. Производственная, 9 </t>
  </si>
  <si>
    <t>Распоряжение администрации от 22.10.2020 г. № 96</t>
  </si>
  <si>
    <t>Распоряжение администрации от 13.02.2020 г. № 35</t>
  </si>
  <si>
    <t xml:space="preserve">Сети наружнего освещения к дому 17 мкр. Современник </t>
  </si>
  <si>
    <t xml:space="preserve">Сети наружнего освещения к дому 18 мкр. Современник </t>
  </si>
  <si>
    <t xml:space="preserve">Сети наружнего освещения к дому 19 мкр. Современник </t>
  </si>
  <si>
    <t xml:space="preserve">Сети наружнего освещения к дому 22 мкр. Современник </t>
  </si>
  <si>
    <t xml:space="preserve">Приватизация, договор передачи жилого помещения в собственность граждан от 10.02.2020 </t>
  </si>
  <si>
    <t>Храмцова Виктория  Дмитриевна, Храмцова Ирина Сергеевна     ЕГРН от 10.02.2020г.</t>
  </si>
  <si>
    <t>к распоряжению администрации  Дзержинского муниципального образования "О принятии в муниципальную собственность, включении объектов в реестр муниципального имущества, муниципальную казну, принятии на баланс"  № 6 от 13.01.2021г.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</si>
</sst>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0.0"/>
    <numFmt numFmtId="179" formatCode="#,##0.0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9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14" fontId="7" fillId="0" borderId="11" xfId="0" applyNumberFormat="1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14" fontId="2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18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7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 wrapText="1"/>
    </xf>
    <xf numFmtId="17" fontId="0" fillId="0" borderId="10" xfId="0" applyNumberForma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wrapText="1"/>
    </xf>
    <xf numFmtId="4" fontId="7" fillId="0" borderId="11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17" fontId="7" fillId="0" borderId="10" xfId="0" applyNumberFormat="1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wrapText="1"/>
    </xf>
    <xf numFmtId="1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7" fillId="0" borderId="26" xfId="0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49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16" xfId="0" applyBorder="1" applyAlignment="1">
      <alignment wrapText="1"/>
    </xf>
    <xf numFmtId="2" fontId="2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14.625" style="0" customWidth="1"/>
    <col min="2" max="2" width="13.00390625" style="0" customWidth="1"/>
    <col min="3" max="3" width="12.75390625" style="0" customWidth="1"/>
    <col min="4" max="4" width="15.25390625" style="0" customWidth="1"/>
    <col min="5" max="5" width="13.625" style="0" customWidth="1"/>
    <col min="6" max="6" width="14.00390625" style="0" customWidth="1"/>
    <col min="7" max="7" width="15.375" style="0" customWidth="1"/>
    <col min="8" max="8" width="14.625" style="0" customWidth="1"/>
    <col min="9" max="9" width="14.375" style="0" customWidth="1"/>
    <col min="10" max="10" width="14.25390625" style="0" customWidth="1"/>
    <col min="11" max="11" width="14.75390625" style="0" customWidth="1"/>
  </cols>
  <sheetData>
    <row r="1" ht="12.75">
      <c r="A1" s="13"/>
    </row>
    <row r="2" ht="12.75">
      <c r="A2" s="13"/>
    </row>
    <row r="3" spans="1:11" ht="15.75">
      <c r="A3" s="116" t="s">
        <v>36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2.75">
      <c r="A4" s="114" t="s">
        <v>222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5.75">
      <c r="A5" s="116" t="s">
        <v>567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ht="16.5" thickBot="1">
      <c r="A6" s="14"/>
    </row>
    <row r="7" spans="1:11" ht="16.5" thickBot="1">
      <c r="A7" s="118" t="s">
        <v>37</v>
      </c>
      <c r="B7" s="119"/>
      <c r="C7" s="119"/>
      <c r="D7" s="119"/>
      <c r="E7" s="119"/>
      <c r="F7" s="119"/>
      <c r="G7" s="119"/>
      <c r="H7" s="119"/>
      <c r="I7" s="119"/>
      <c r="J7" s="119"/>
      <c r="K7" s="120"/>
    </row>
    <row r="8" spans="1:11" ht="16.5" thickBot="1">
      <c r="A8" s="118" t="s">
        <v>38</v>
      </c>
      <c r="B8" s="119"/>
      <c r="C8" s="119"/>
      <c r="D8" s="119"/>
      <c r="E8" s="119"/>
      <c r="F8" s="119"/>
      <c r="G8" s="119"/>
      <c r="H8" s="119"/>
      <c r="I8" s="119"/>
      <c r="J8" s="119"/>
      <c r="K8" s="120"/>
    </row>
    <row r="9" spans="1:11" ht="133.5" customHeight="1" thickBot="1">
      <c r="A9" s="15" t="s">
        <v>39</v>
      </c>
      <c r="B9" s="16" t="s">
        <v>40</v>
      </c>
      <c r="C9" s="16" t="s">
        <v>41</v>
      </c>
      <c r="D9" s="16" t="s">
        <v>42</v>
      </c>
      <c r="E9" s="16" t="s">
        <v>43</v>
      </c>
      <c r="F9" s="16" t="s">
        <v>423</v>
      </c>
      <c r="G9" s="16" t="s">
        <v>424</v>
      </c>
      <c r="H9" s="16" t="s">
        <v>44</v>
      </c>
      <c r="I9" s="16" t="s">
        <v>45</v>
      </c>
      <c r="J9" s="16" t="s">
        <v>46</v>
      </c>
      <c r="K9" s="16" t="s">
        <v>47</v>
      </c>
    </row>
    <row r="10" spans="1:11" ht="13.5" thickBot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</row>
    <row r="11" spans="1:11" ht="13.5" thickBo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3.5" thickBo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3.5" thickBo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3.5" thickBo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3.5" thickBo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7" spans="1:7" ht="12.75">
      <c r="A17" s="3" t="s">
        <v>426</v>
      </c>
      <c r="B17" s="3"/>
      <c r="C17" s="9"/>
      <c r="D17" s="9"/>
      <c r="E17" s="3"/>
      <c r="F17" s="113" t="s">
        <v>427</v>
      </c>
      <c r="G17" s="113"/>
    </row>
    <row r="18" spans="1:7" ht="16.5" customHeight="1">
      <c r="A18" s="3"/>
      <c r="B18" s="3"/>
      <c r="C18" s="112" t="s">
        <v>54</v>
      </c>
      <c r="D18" s="112"/>
      <c r="E18" s="22"/>
      <c r="F18" s="112" t="s">
        <v>55</v>
      </c>
      <c r="G18" s="112"/>
    </row>
    <row r="19" spans="1:7" ht="12.75">
      <c r="A19" s="3"/>
      <c r="B19" s="3"/>
      <c r="C19" s="22"/>
      <c r="D19" s="22"/>
      <c r="E19" s="22"/>
      <c r="F19" s="22"/>
      <c r="G19" s="22"/>
    </row>
    <row r="20" spans="1:7" ht="12.75">
      <c r="A20" s="3" t="s">
        <v>53</v>
      </c>
      <c r="B20" s="3"/>
      <c r="C20" s="23"/>
      <c r="D20" s="23"/>
      <c r="E20" s="22"/>
      <c r="F20" s="113" t="s">
        <v>566</v>
      </c>
      <c r="G20" s="113"/>
    </row>
    <row r="21" spans="1:7" ht="12.75">
      <c r="A21" s="3"/>
      <c r="B21" s="3"/>
      <c r="C21" s="112" t="s">
        <v>54</v>
      </c>
      <c r="D21" s="112"/>
      <c r="E21" s="22"/>
      <c r="F21" s="112" t="s">
        <v>55</v>
      </c>
      <c r="G21" s="112"/>
    </row>
    <row r="24" ht="12.75">
      <c r="A24" s="51">
        <v>44209</v>
      </c>
    </row>
  </sheetData>
  <sheetProtection/>
  <mergeCells count="11">
    <mergeCell ref="A3:K3"/>
    <mergeCell ref="A7:K7"/>
    <mergeCell ref="A5:K5"/>
    <mergeCell ref="A8:K8"/>
    <mergeCell ref="C18:D18"/>
    <mergeCell ref="C21:D21"/>
    <mergeCell ref="F18:G18"/>
    <mergeCell ref="F21:G21"/>
    <mergeCell ref="F17:G17"/>
    <mergeCell ref="F20:G20"/>
    <mergeCell ref="A4:K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31">
      <selection activeCell="P17" sqref="P17"/>
    </sheetView>
  </sheetViews>
  <sheetFormatPr defaultColWidth="9.00390625" defaultRowHeight="12.75"/>
  <cols>
    <col min="1" max="1" width="6.875" style="0" customWidth="1"/>
    <col min="2" max="2" width="15.625" style="0" customWidth="1"/>
    <col min="3" max="3" width="15.125" style="0" customWidth="1"/>
    <col min="4" max="4" width="11.875" style="0" customWidth="1"/>
    <col min="5" max="5" width="11.375" style="0" customWidth="1"/>
    <col min="6" max="7" width="11.75390625" style="0" customWidth="1"/>
    <col min="8" max="8" width="11.125" style="0" customWidth="1"/>
    <col min="9" max="9" width="10.25390625" style="0" customWidth="1"/>
    <col min="10" max="10" width="10.375" style="0" customWidth="1"/>
    <col min="11" max="11" width="15.375" style="0" customWidth="1"/>
    <col min="12" max="12" width="13.125" style="0" customWidth="1"/>
    <col min="14" max="14" width="10.125" style="0" bestFit="1" customWidth="1"/>
  </cols>
  <sheetData>
    <row r="1" spans="2:12" ht="12.75" hidden="1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2.75" hidden="1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2.75" hidden="1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2.75" hidden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ht="12.75" hidden="1"/>
    <row r="6" ht="12.75" hidden="1"/>
    <row r="7" ht="12.75" hidden="1"/>
    <row r="8" spans="1:12" ht="12.75">
      <c r="A8" s="55"/>
      <c r="B8" s="55"/>
      <c r="C8" s="55"/>
      <c r="D8" s="55"/>
      <c r="E8" s="121" t="s">
        <v>565</v>
      </c>
      <c r="F8" s="121"/>
      <c r="G8" s="121"/>
      <c r="H8" s="121"/>
      <c r="I8" s="121"/>
      <c r="J8" s="121"/>
      <c r="K8" s="121"/>
      <c r="L8" s="121"/>
    </row>
    <row r="9" spans="1:12" ht="41.25" customHeight="1">
      <c r="A9" s="55"/>
      <c r="B9" s="55"/>
      <c r="C9" s="55"/>
      <c r="D9" s="55"/>
      <c r="E9" s="121" t="s">
        <v>625</v>
      </c>
      <c r="F9" s="121"/>
      <c r="G9" s="121"/>
      <c r="H9" s="121"/>
      <c r="I9" s="121"/>
      <c r="J9" s="121"/>
      <c r="K9" s="121"/>
      <c r="L9" s="121"/>
    </row>
    <row r="10" spans="1:12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3" ht="12.75" customHeight="1">
      <c r="A11" s="114" t="s">
        <v>36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2"/>
    </row>
    <row r="12" spans="1:13" ht="12.75" customHeight="1">
      <c r="A12" s="114" t="s">
        <v>56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2"/>
    </row>
    <row r="13" spans="1:12" ht="16.5" customHeight="1">
      <c r="A13" s="125" t="str">
        <f>'Реестр недвиж имущ ж.ф.'!A5:K5</f>
        <v>на 01.01.2021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</row>
    <row r="14" ht="6" customHeight="1" thickBot="1"/>
    <row r="15" spans="1:12" ht="16.5" customHeight="1" thickBot="1">
      <c r="A15" s="126" t="s">
        <v>37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8"/>
    </row>
    <row r="16" spans="1:13" ht="16.5" customHeight="1" thickBot="1">
      <c r="A16" s="118" t="s">
        <v>235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8"/>
      <c r="M16" s="17"/>
    </row>
    <row r="17" spans="1:12" ht="156" customHeight="1" thickBot="1">
      <c r="A17" s="47" t="s">
        <v>39</v>
      </c>
      <c r="B17" s="48" t="s">
        <v>40</v>
      </c>
      <c r="C17" s="49" t="s">
        <v>41</v>
      </c>
      <c r="D17" s="49" t="s">
        <v>42</v>
      </c>
      <c r="E17" s="49" t="s">
        <v>43</v>
      </c>
      <c r="F17" s="49" t="s">
        <v>231</v>
      </c>
      <c r="G17" s="48" t="s">
        <v>230</v>
      </c>
      <c r="H17" s="49" t="s">
        <v>422</v>
      </c>
      <c r="I17" s="49" t="s">
        <v>58</v>
      </c>
      <c r="J17" s="49" t="s">
        <v>45</v>
      </c>
      <c r="K17" s="49" t="s">
        <v>46</v>
      </c>
      <c r="L17" s="49" t="s">
        <v>47</v>
      </c>
    </row>
    <row r="18" spans="1:12" ht="13.5" thickBot="1">
      <c r="A18" s="20">
        <v>1</v>
      </c>
      <c r="B18" s="18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  <c r="L18" s="19">
        <v>12</v>
      </c>
    </row>
    <row r="19" spans="1:12" ht="38.25">
      <c r="A19" s="25" t="s">
        <v>57</v>
      </c>
      <c r="B19" s="26" t="s">
        <v>62</v>
      </c>
      <c r="C19" s="26" t="s">
        <v>221</v>
      </c>
      <c r="D19" s="26"/>
      <c r="E19" s="26"/>
      <c r="F19" s="62">
        <v>143022.88</v>
      </c>
      <c r="G19" s="62">
        <v>76151.2</v>
      </c>
      <c r="H19" s="26"/>
      <c r="I19" s="27">
        <v>39027</v>
      </c>
      <c r="J19" s="26" t="s">
        <v>59</v>
      </c>
      <c r="K19" s="26" t="s">
        <v>60</v>
      </c>
      <c r="L19" s="26"/>
    </row>
    <row r="20" spans="1:12" ht="38.25">
      <c r="A20" s="25" t="s">
        <v>61</v>
      </c>
      <c r="B20" s="26" t="s">
        <v>147</v>
      </c>
      <c r="C20" s="26" t="s">
        <v>205</v>
      </c>
      <c r="D20" s="26"/>
      <c r="E20" s="26"/>
      <c r="F20" s="62">
        <v>42640</v>
      </c>
      <c r="G20" s="62"/>
      <c r="H20" s="26"/>
      <c r="I20" s="27">
        <v>39079</v>
      </c>
      <c r="J20" s="26" t="s">
        <v>59</v>
      </c>
      <c r="K20" s="26" t="s">
        <v>60</v>
      </c>
      <c r="L20" s="1"/>
    </row>
    <row r="21" spans="1:12" ht="64.5" customHeight="1">
      <c r="A21" s="25" t="s">
        <v>64</v>
      </c>
      <c r="B21" s="26" t="s">
        <v>148</v>
      </c>
      <c r="C21" s="26" t="s">
        <v>206</v>
      </c>
      <c r="D21" s="26"/>
      <c r="E21" s="26"/>
      <c r="F21" s="62">
        <v>46748</v>
      </c>
      <c r="G21" s="62"/>
      <c r="H21" s="26"/>
      <c r="I21" s="27">
        <v>39079</v>
      </c>
      <c r="J21" s="26" t="s">
        <v>59</v>
      </c>
      <c r="K21" s="26" t="s">
        <v>60</v>
      </c>
      <c r="L21" s="1"/>
    </row>
    <row r="22" spans="1:12" ht="38.25">
      <c r="A22" s="25" t="s">
        <v>66</v>
      </c>
      <c r="B22" s="26" t="s">
        <v>68</v>
      </c>
      <c r="C22" s="26" t="s">
        <v>207</v>
      </c>
      <c r="D22" s="26"/>
      <c r="E22" s="26"/>
      <c r="F22" s="62">
        <v>350000</v>
      </c>
      <c r="G22" s="62"/>
      <c r="H22" s="26"/>
      <c r="I22" s="27">
        <v>40202</v>
      </c>
      <c r="J22" s="26" t="s">
        <v>59</v>
      </c>
      <c r="K22" s="26" t="s">
        <v>60</v>
      </c>
      <c r="L22" s="1"/>
    </row>
    <row r="23" spans="1:12" ht="38.25">
      <c r="A23" s="25" t="s">
        <v>67</v>
      </c>
      <c r="B23" s="26" t="s">
        <v>65</v>
      </c>
      <c r="C23" s="26" t="s">
        <v>208</v>
      </c>
      <c r="D23" s="26"/>
      <c r="E23" s="26"/>
      <c r="F23" s="62">
        <v>351330</v>
      </c>
      <c r="G23" s="62">
        <v>249444.3</v>
      </c>
      <c r="H23" s="26"/>
      <c r="I23" s="27">
        <v>41487</v>
      </c>
      <c r="J23" s="26" t="s">
        <v>146</v>
      </c>
      <c r="K23" s="26" t="s">
        <v>60</v>
      </c>
      <c r="L23" s="1"/>
    </row>
    <row r="24" spans="1:12" ht="49.5" customHeight="1">
      <c r="A24" s="25" t="s">
        <v>69</v>
      </c>
      <c r="B24" s="26" t="s">
        <v>272</v>
      </c>
      <c r="C24" s="26" t="s">
        <v>209</v>
      </c>
      <c r="D24" s="26"/>
      <c r="E24" s="26"/>
      <c r="F24" s="62">
        <v>1868661.02</v>
      </c>
      <c r="G24" s="62">
        <v>638458.8</v>
      </c>
      <c r="H24" s="26"/>
      <c r="I24" s="27">
        <v>41639</v>
      </c>
      <c r="J24" s="26" t="s">
        <v>59</v>
      </c>
      <c r="K24" s="26" t="s">
        <v>60</v>
      </c>
      <c r="L24" s="1"/>
    </row>
    <row r="25" spans="1:12" ht="127.5">
      <c r="A25" s="25" t="s">
        <v>70</v>
      </c>
      <c r="B25" s="26" t="s">
        <v>151</v>
      </c>
      <c r="C25" s="26" t="s">
        <v>210</v>
      </c>
      <c r="D25" s="26"/>
      <c r="E25" s="26"/>
      <c r="F25" s="62">
        <v>596636.05</v>
      </c>
      <c r="G25" s="62">
        <v>475651.69</v>
      </c>
      <c r="H25" s="26"/>
      <c r="I25" s="27">
        <v>41913</v>
      </c>
      <c r="J25" s="26" t="s">
        <v>59</v>
      </c>
      <c r="K25" s="26" t="s">
        <v>60</v>
      </c>
      <c r="L25" s="1"/>
    </row>
    <row r="26" spans="1:12" ht="38.25">
      <c r="A26" s="25" t="s">
        <v>71</v>
      </c>
      <c r="B26" s="26" t="s">
        <v>95</v>
      </c>
      <c r="C26" s="26" t="s">
        <v>211</v>
      </c>
      <c r="D26" s="26"/>
      <c r="E26" s="26"/>
      <c r="F26" s="62">
        <v>41673.51</v>
      </c>
      <c r="G26" s="62">
        <v>33338.79</v>
      </c>
      <c r="H26" s="26"/>
      <c r="I26" s="27">
        <v>41955</v>
      </c>
      <c r="J26" s="26" t="s">
        <v>146</v>
      </c>
      <c r="K26" s="26" t="s">
        <v>60</v>
      </c>
      <c r="L26" s="1"/>
    </row>
    <row r="27" spans="1:12" ht="38.25">
      <c r="A27" s="25" t="s">
        <v>72</v>
      </c>
      <c r="B27" s="26" t="s">
        <v>149</v>
      </c>
      <c r="C27" s="26" t="s">
        <v>212</v>
      </c>
      <c r="D27" s="26"/>
      <c r="E27" s="26"/>
      <c r="F27" s="62">
        <v>22032</v>
      </c>
      <c r="G27" s="62"/>
      <c r="H27" s="26"/>
      <c r="I27" s="27">
        <v>41955</v>
      </c>
      <c r="J27" s="26" t="s">
        <v>146</v>
      </c>
      <c r="K27" s="26" t="s">
        <v>60</v>
      </c>
      <c r="L27" s="1"/>
    </row>
    <row r="28" spans="1:12" ht="38.25">
      <c r="A28" s="25" t="s">
        <v>73</v>
      </c>
      <c r="B28" s="26" t="s">
        <v>82</v>
      </c>
      <c r="C28" s="26" t="s">
        <v>213</v>
      </c>
      <c r="D28" s="26"/>
      <c r="E28" s="26"/>
      <c r="F28" s="62">
        <v>10738</v>
      </c>
      <c r="G28" s="62"/>
      <c r="H28" s="26"/>
      <c r="I28" s="27">
        <v>41955</v>
      </c>
      <c r="J28" s="26" t="s">
        <v>59</v>
      </c>
      <c r="K28" s="26" t="s">
        <v>60</v>
      </c>
      <c r="L28" s="1"/>
    </row>
    <row r="29" spans="1:12" ht="38.25">
      <c r="A29" s="25" t="s">
        <v>74</v>
      </c>
      <c r="B29" s="26" t="s">
        <v>83</v>
      </c>
      <c r="C29" s="26" t="s">
        <v>214</v>
      </c>
      <c r="D29" s="26"/>
      <c r="E29" s="26"/>
      <c r="F29" s="62">
        <v>10360</v>
      </c>
      <c r="G29" s="62"/>
      <c r="H29" s="26"/>
      <c r="I29" s="27">
        <v>41955</v>
      </c>
      <c r="J29" s="26" t="s">
        <v>146</v>
      </c>
      <c r="K29" s="26" t="s">
        <v>60</v>
      </c>
      <c r="L29" s="1"/>
    </row>
    <row r="30" spans="1:12" ht="38.25">
      <c r="A30" s="25" t="s">
        <v>75</v>
      </c>
      <c r="B30" s="26" t="s">
        <v>84</v>
      </c>
      <c r="C30" s="26" t="s">
        <v>215</v>
      </c>
      <c r="D30" s="26"/>
      <c r="E30" s="26"/>
      <c r="F30" s="62">
        <v>10580</v>
      </c>
      <c r="G30" s="62"/>
      <c r="H30" s="26"/>
      <c r="I30" s="27">
        <v>41955</v>
      </c>
      <c r="J30" s="26" t="s">
        <v>146</v>
      </c>
      <c r="K30" s="26" t="s">
        <v>60</v>
      </c>
      <c r="L30" s="1"/>
    </row>
    <row r="31" spans="1:12" ht="38.25">
      <c r="A31" s="25" t="s">
        <v>76</v>
      </c>
      <c r="B31" s="26" t="s">
        <v>88</v>
      </c>
      <c r="C31" s="26" t="s">
        <v>216</v>
      </c>
      <c r="D31" s="26"/>
      <c r="E31" s="26"/>
      <c r="F31" s="62">
        <v>10340</v>
      </c>
      <c r="G31" s="62"/>
      <c r="H31" s="26"/>
      <c r="I31" s="27">
        <v>41955</v>
      </c>
      <c r="J31" s="26" t="s">
        <v>146</v>
      </c>
      <c r="K31" s="26" t="s">
        <v>60</v>
      </c>
      <c r="L31" s="1"/>
    </row>
    <row r="32" spans="1:12" ht="38.25">
      <c r="A32" s="25" t="s">
        <v>77</v>
      </c>
      <c r="B32" s="26" t="s">
        <v>90</v>
      </c>
      <c r="C32" s="26" t="s">
        <v>215</v>
      </c>
      <c r="D32" s="26"/>
      <c r="E32" s="26"/>
      <c r="F32" s="62">
        <v>7236</v>
      </c>
      <c r="G32" s="62"/>
      <c r="H32" s="26"/>
      <c r="I32" s="27">
        <v>41955</v>
      </c>
      <c r="J32" s="26" t="s">
        <v>146</v>
      </c>
      <c r="K32" s="26" t="s">
        <v>60</v>
      </c>
      <c r="L32" s="1"/>
    </row>
    <row r="33" spans="1:12" ht="38.25">
      <c r="A33" s="25" t="s">
        <v>78</v>
      </c>
      <c r="B33" s="26" t="s">
        <v>91</v>
      </c>
      <c r="C33" s="26" t="s">
        <v>215</v>
      </c>
      <c r="D33" s="26"/>
      <c r="E33" s="26"/>
      <c r="F33" s="62">
        <v>7236</v>
      </c>
      <c r="G33" s="62"/>
      <c r="H33" s="26"/>
      <c r="I33" s="27">
        <v>41955</v>
      </c>
      <c r="J33" s="26" t="s">
        <v>146</v>
      </c>
      <c r="K33" s="26" t="s">
        <v>60</v>
      </c>
      <c r="L33" s="1"/>
    </row>
    <row r="34" spans="1:12" ht="38.25">
      <c r="A34" s="25" t="s">
        <v>79</v>
      </c>
      <c r="B34" s="26" t="s">
        <v>92</v>
      </c>
      <c r="C34" s="26" t="s">
        <v>217</v>
      </c>
      <c r="D34" s="26"/>
      <c r="E34" s="26"/>
      <c r="F34" s="62">
        <v>7236</v>
      </c>
      <c r="G34" s="62"/>
      <c r="H34" s="26"/>
      <c r="I34" s="27">
        <v>41955</v>
      </c>
      <c r="J34" s="26" t="s">
        <v>146</v>
      </c>
      <c r="K34" s="26" t="s">
        <v>60</v>
      </c>
      <c r="L34" s="1"/>
    </row>
    <row r="35" spans="1:12" ht="38.25">
      <c r="A35" s="25" t="s">
        <v>80</v>
      </c>
      <c r="B35" s="26" t="s">
        <v>150</v>
      </c>
      <c r="C35" s="26" t="s">
        <v>216</v>
      </c>
      <c r="D35" s="26"/>
      <c r="E35" s="26"/>
      <c r="F35" s="62">
        <v>7236</v>
      </c>
      <c r="G35" s="62"/>
      <c r="H35" s="26"/>
      <c r="I35" s="27">
        <v>41955</v>
      </c>
      <c r="J35" s="26" t="s">
        <v>146</v>
      </c>
      <c r="K35" s="26" t="s">
        <v>60</v>
      </c>
      <c r="L35" s="1"/>
    </row>
    <row r="36" spans="1:12" ht="38.25">
      <c r="A36" s="25" t="s">
        <v>81</v>
      </c>
      <c r="B36" s="26" t="s">
        <v>93</v>
      </c>
      <c r="C36" s="26" t="s">
        <v>218</v>
      </c>
      <c r="D36" s="26"/>
      <c r="E36" s="26"/>
      <c r="F36" s="62">
        <v>7000</v>
      </c>
      <c r="G36" s="62"/>
      <c r="H36" s="26"/>
      <c r="I36" s="27">
        <v>41955</v>
      </c>
      <c r="J36" s="26" t="s">
        <v>146</v>
      </c>
      <c r="K36" s="26" t="s">
        <v>60</v>
      </c>
      <c r="L36" s="1"/>
    </row>
    <row r="37" spans="1:12" ht="38.25">
      <c r="A37" s="25" t="s">
        <v>85</v>
      </c>
      <c r="B37" s="26" t="s">
        <v>94</v>
      </c>
      <c r="C37" s="26" t="s">
        <v>219</v>
      </c>
      <c r="D37" s="26"/>
      <c r="E37" s="26"/>
      <c r="F37" s="62">
        <v>10854</v>
      </c>
      <c r="G37" s="62"/>
      <c r="H37" s="26"/>
      <c r="I37" s="27">
        <v>42236</v>
      </c>
      <c r="J37" s="26" t="s">
        <v>146</v>
      </c>
      <c r="K37" s="26" t="s">
        <v>60</v>
      </c>
      <c r="L37" s="1"/>
    </row>
    <row r="38" spans="1:12" ht="38.25">
      <c r="A38" s="25" t="s">
        <v>86</v>
      </c>
      <c r="B38" s="26" t="s">
        <v>95</v>
      </c>
      <c r="C38" s="26" t="s">
        <v>220</v>
      </c>
      <c r="D38" s="26"/>
      <c r="E38" s="26"/>
      <c r="F38" s="62">
        <v>53200</v>
      </c>
      <c r="G38" s="62">
        <v>25270.21</v>
      </c>
      <c r="H38" s="26"/>
      <c r="I38" s="27">
        <v>42236</v>
      </c>
      <c r="J38" s="26" t="s">
        <v>146</v>
      </c>
      <c r="K38" s="26" t="s">
        <v>60</v>
      </c>
      <c r="L38" s="1"/>
    </row>
    <row r="39" spans="1:12" ht="38.25">
      <c r="A39" s="25" t="s">
        <v>87</v>
      </c>
      <c r="B39" s="26" t="s">
        <v>96</v>
      </c>
      <c r="C39" s="26" t="s">
        <v>219</v>
      </c>
      <c r="D39" s="26"/>
      <c r="E39" s="26"/>
      <c r="F39" s="62">
        <v>53469.75</v>
      </c>
      <c r="G39" s="62">
        <v>0</v>
      </c>
      <c r="H39" s="26"/>
      <c r="I39" s="27">
        <v>42293</v>
      </c>
      <c r="J39" s="26" t="s">
        <v>146</v>
      </c>
      <c r="K39" s="26" t="s">
        <v>60</v>
      </c>
      <c r="L39" s="1"/>
    </row>
    <row r="40" spans="1:12" ht="51">
      <c r="A40" s="25" t="s">
        <v>89</v>
      </c>
      <c r="B40" s="41" t="s">
        <v>273</v>
      </c>
      <c r="C40" s="26" t="s">
        <v>274</v>
      </c>
      <c r="D40" s="26"/>
      <c r="E40" s="26"/>
      <c r="F40" s="62">
        <v>204290</v>
      </c>
      <c r="G40" s="62">
        <v>148961.48</v>
      </c>
      <c r="H40" s="26"/>
      <c r="I40" s="27">
        <v>43344</v>
      </c>
      <c r="J40" s="26" t="s">
        <v>146</v>
      </c>
      <c r="K40" s="26" t="s">
        <v>60</v>
      </c>
      <c r="L40" s="1"/>
    </row>
    <row r="41" spans="1:12" ht="38.25">
      <c r="A41" s="24" t="s">
        <v>585</v>
      </c>
      <c r="B41" s="41" t="s">
        <v>586</v>
      </c>
      <c r="C41" s="26" t="s">
        <v>274</v>
      </c>
      <c r="D41" s="41"/>
      <c r="E41" s="41"/>
      <c r="F41" s="80">
        <v>43678</v>
      </c>
      <c r="G41" s="80"/>
      <c r="H41" s="41"/>
      <c r="I41" s="83">
        <v>44060</v>
      </c>
      <c r="J41" s="26" t="s">
        <v>146</v>
      </c>
      <c r="K41" s="26" t="s">
        <v>60</v>
      </c>
      <c r="L41" s="1"/>
    </row>
    <row r="42" spans="1:12" ht="38.25">
      <c r="A42" s="24" t="s">
        <v>587</v>
      </c>
      <c r="B42" s="41" t="s">
        <v>588</v>
      </c>
      <c r="C42" s="26" t="s">
        <v>274</v>
      </c>
      <c r="D42" s="41"/>
      <c r="E42" s="41"/>
      <c r="F42" s="80">
        <v>53576</v>
      </c>
      <c r="G42" s="80"/>
      <c r="H42" s="41"/>
      <c r="I42" s="83">
        <v>44060</v>
      </c>
      <c r="J42" s="26" t="s">
        <v>146</v>
      </c>
      <c r="K42" s="26" t="s">
        <v>60</v>
      </c>
      <c r="L42" s="1"/>
    </row>
    <row r="43" spans="1:12" ht="12.75">
      <c r="A43" s="122" t="s">
        <v>233</v>
      </c>
      <c r="B43" s="123"/>
      <c r="C43" s="124"/>
      <c r="D43" s="73"/>
      <c r="E43" s="73"/>
      <c r="F43" s="75">
        <f>SUM(F19:F42)</f>
        <v>3959773.21</v>
      </c>
      <c r="G43" s="75">
        <f>SUM(G19:G42)</f>
        <v>1647276.47</v>
      </c>
      <c r="H43" s="76">
        <f>SUM(H19:H39)</f>
        <v>0</v>
      </c>
      <c r="I43" s="27"/>
      <c r="J43" s="26"/>
      <c r="K43" s="26"/>
      <c r="L43" s="1"/>
    </row>
    <row r="44" spans="1:12" ht="12.75" hidden="1">
      <c r="A44" s="24"/>
      <c r="B44" s="1"/>
      <c r="C44" s="1"/>
      <c r="D44" s="1"/>
      <c r="E44" s="1"/>
      <c r="F44" s="29"/>
      <c r="G44" s="29"/>
      <c r="H44" s="1"/>
      <c r="I44" s="1"/>
      <c r="J44" s="1"/>
      <c r="K44" s="1"/>
      <c r="L44" s="1"/>
    </row>
    <row r="45" spans="1:12" ht="12.75" hidden="1">
      <c r="A45" s="24"/>
      <c r="B45" s="1"/>
      <c r="C45" s="1"/>
      <c r="D45" s="1"/>
      <c r="E45" s="1"/>
      <c r="F45" s="29"/>
      <c r="G45" s="29"/>
      <c r="H45" s="1"/>
      <c r="I45" s="1"/>
      <c r="J45" s="1"/>
      <c r="K45" s="1"/>
      <c r="L45" s="1"/>
    </row>
    <row r="46" spans="1:12" ht="12.75" hidden="1">
      <c r="A46" s="24"/>
      <c r="B46" s="1"/>
      <c r="C46" s="1"/>
      <c r="D46" s="1"/>
      <c r="E46" s="1"/>
      <c r="F46" s="29"/>
      <c r="G46" s="29"/>
      <c r="H46" s="1"/>
      <c r="I46" s="1"/>
      <c r="J46" s="1"/>
      <c r="K46" s="1"/>
      <c r="L46" s="1"/>
    </row>
    <row r="48" spans="1:8" ht="12.75">
      <c r="A48" s="3" t="str">
        <f>'Реестр недвиж имущ ж.ф.'!A17</f>
        <v>Глава Дзержинского МО</v>
      </c>
      <c r="B48" s="3"/>
      <c r="C48" s="9"/>
      <c r="D48" s="9"/>
      <c r="E48" s="3"/>
      <c r="F48" s="113" t="str">
        <f>'Реестр недвиж имущ ж.ф.'!F17:G17</f>
        <v>Соколовская И.В.</v>
      </c>
      <c r="G48" s="113"/>
      <c r="H48" s="113"/>
    </row>
    <row r="49" spans="1:8" ht="12.75">
      <c r="A49" s="3"/>
      <c r="B49" s="3"/>
      <c r="C49" s="112" t="s">
        <v>54</v>
      </c>
      <c r="D49" s="112"/>
      <c r="E49" s="22"/>
      <c r="F49" s="112" t="s">
        <v>55</v>
      </c>
      <c r="G49" s="112"/>
      <c r="H49" s="112"/>
    </row>
    <row r="50" spans="1:8" ht="12.75">
      <c r="A50" s="3"/>
      <c r="B50" s="3"/>
      <c r="C50" s="22"/>
      <c r="D50" s="22"/>
      <c r="E50" s="22"/>
      <c r="F50" s="22"/>
      <c r="G50" s="22"/>
      <c r="H50" s="22"/>
    </row>
    <row r="51" spans="1:8" ht="12.75">
      <c r="A51" s="3" t="s">
        <v>53</v>
      </c>
      <c r="B51" s="3"/>
      <c r="C51" s="23"/>
      <c r="D51" s="23"/>
      <c r="E51" s="22"/>
      <c r="F51" s="113" t="s">
        <v>589</v>
      </c>
      <c r="G51" s="113"/>
      <c r="H51" s="113"/>
    </row>
    <row r="52" spans="1:8" ht="12.75">
      <c r="A52" s="3"/>
      <c r="B52" s="3"/>
      <c r="C52" s="112" t="s">
        <v>54</v>
      </c>
      <c r="D52" s="112"/>
      <c r="E52" s="22"/>
      <c r="F52" s="112" t="s">
        <v>55</v>
      </c>
      <c r="G52" s="112"/>
      <c r="H52" s="112"/>
    </row>
    <row r="55" ht="12.75">
      <c r="B55" s="54">
        <f>'Реестр недвиж имущ ж.ф.'!A24</f>
        <v>44209</v>
      </c>
    </row>
  </sheetData>
  <sheetProtection/>
  <mergeCells count="18">
    <mergeCell ref="F51:H51"/>
    <mergeCell ref="B1:L1"/>
    <mergeCell ref="B3:L3"/>
    <mergeCell ref="B4:L4"/>
    <mergeCell ref="B2:L2"/>
    <mergeCell ref="A13:L13"/>
    <mergeCell ref="A15:L15"/>
    <mergeCell ref="A16:L16"/>
    <mergeCell ref="C52:D52"/>
    <mergeCell ref="F52:H52"/>
    <mergeCell ref="F48:H48"/>
    <mergeCell ref="C49:D49"/>
    <mergeCell ref="F49:H49"/>
    <mergeCell ref="E8:L8"/>
    <mergeCell ref="E9:L9"/>
    <mergeCell ref="A43:C43"/>
    <mergeCell ref="A11:L11"/>
    <mergeCell ref="A12:L12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8">
      <selection activeCell="C50" sqref="C50"/>
    </sheetView>
  </sheetViews>
  <sheetFormatPr defaultColWidth="9.00390625" defaultRowHeight="12.75"/>
  <cols>
    <col min="1" max="1" width="7.875" style="0" customWidth="1"/>
    <col min="2" max="3" width="13.75390625" style="0" customWidth="1"/>
    <col min="4" max="4" width="15.375" style="0" customWidth="1"/>
    <col min="5" max="5" width="11.125" style="0" customWidth="1"/>
    <col min="6" max="6" width="11.00390625" style="0" customWidth="1"/>
    <col min="7" max="7" width="10.125" style="0" customWidth="1"/>
    <col min="8" max="8" width="11.125" style="0" customWidth="1"/>
    <col min="9" max="9" width="10.25390625" style="0" customWidth="1"/>
    <col min="10" max="10" width="14.00390625" style="0" customWidth="1"/>
    <col min="11" max="11" width="14.25390625" style="0" customWidth="1"/>
    <col min="12" max="12" width="13.125" style="0" customWidth="1"/>
  </cols>
  <sheetData>
    <row r="1" spans="2:12" ht="12.75" hidden="1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2.75" hidden="1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2.75" hidden="1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2.75" hidden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ht="12.75" hidden="1"/>
    <row r="6" ht="12.75" hidden="1"/>
    <row r="7" ht="12.75" hidden="1"/>
    <row r="8" ht="5.25" customHeight="1"/>
    <row r="9" spans="1:13" ht="12.75" customHeight="1">
      <c r="A9" s="114" t="s">
        <v>36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2"/>
    </row>
    <row r="10" spans="1:13" ht="20.25" customHeight="1">
      <c r="A10" s="114" t="s">
        <v>56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2"/>
    </row>
    <row r="11" spans="1:12" ht="14.25" customHeight="1">
      <c r="A11" s="125" t="str">
        <f>'Реестр недвиж имущ ж.ф.'!A5:K5</f>
        <v>на 01.01.2021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ht="12" customHeight="1" thickBot="1"/>
    <row r="13" spans="1:12" ht="16.5" customHeight="1" thickBot="1">
      <c r="A13" s="126" t="s">
        <v>37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8"/>
    </row>
    <row r="14" spans="1:13" ht="18" customHeight="1" thickBot="1">
      <c r="A14" s="118" t="s">
        <v>521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8"/>
      <c r="M14" s="17"/>
    </row>
    <row r="15" spans="1:12" ht="134.25" customHeight="1" thickBot="1">
      <c r="A15" s="47" t="s">
        <v>39</v>
      </c>
      <c r="B15" s="48" t="s">
        <v>40</v>
      </c>
      <c r="C15" s="49" t="s">
        <v>41</v>
      </c>
      <c r="D15" s="49" t="s">
        <v>42</v>
      </c>
      <c r="E15" s="49" t="s">
        <v>43</v>
      </c>
      <c r="F15" s="49" t="s">
        <v>231</v>
      </c>
      <c r="G15" s="48" t="s">
        <v>230</v>
      </c>
      <c r="H15" s="49" t="s">
        <v>422</v>
      </c>
      <c r="I15" s="49" t="s">
        <v>58</v>
      </c>
      <c r="J15" s="49" t="s">
        <v>45</v>
      </c>
      <c r="K15" s="49" t="s">
        <v>46</v>
      </c>
      <c r="L15" s="49" t="s">
        <v>47</v>
      </c>
    </row>
    <row r="16" spans="1:12" ht="11.25" customHeight="1" thickBot="1">
      <c r="A16" s="20">
        <v>1</v>
      </c>
      <c r="B16" s="18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</row>
    <row r="17" spans="1:12" ht="62.25" customHeight="1">
      <c r="A17" s="28" t="s">
        <v>262</v>
      </c>
      <c r="B17" s="26" t="s">
        <v>164</v>
      </c>
      <c r="C17" s="26" t="s">
        <v>265</v>
      </c>
      <c r="D17" s="26" t="s">
        <v>234</v>
      </c>
      <c r="E17" s="26" t="s">
        <v>523</v>
      </c>
      <c r="F17" s="62">
        <v>494047.62</v>
      </c>
      <c r="G17" s="62"/>
      <c r="H17" s="62">
        <v>494047.62</v>
      </c>
      <c r="I17" s="27" t="s">
        <v>458</v>
      </c>
      <c r="J17" s="26" t="s">
        <v>167</v>
      </c>
      <c r="K17" s="26" t="s">
        <v>165</v>
      </c>
      <c r="L17" s="1"/>
    </row>
    <row r="18" spans="1:12" ht="89.25">
      <c r="A18" s="28" t="s">
        <v>263</v>
      </c>
      <c r="B18" s="41" t="s">
        <v>268</v>
      </c>
      <c r="C18" s="41" t="s">
        <v>264</v>
      </c>
      <c r="D18" s="26" t="s">
        <v>271</v>
      </c>
      <c r="E18" s="26" t="s">
        <v>522</v>
      </c>
      <c r="F18" s="62">
        <v>3541437.79</v>
      </c>
      <c r="G18" s="62"/>
      <c r="H18" s="62">
        <v>3541437.79</v>
      </c>
      <c r="I18" s="27" t="s">
        <v>459</v>
      </c>
      <c r="J18" s="26" t="s">
        <v>270</v>
      </c>
      <c r="K18" s="26" t="s">
        <v>165</v>
      </c>
      <c r="L18" s="1"/>
    </row>
    <row r="19" spans="1:12" ht="92.25" customHeight="1">
      <c r="A19" s="28" t="s">
        <v>263</v>
      </c>
      <c r="B19" s="41" t="s">
        <v>619</v>
      </c>
      <c r="C19" s="41" t="s">
        <v>605</v>
      </c>
      <c r="D19" s="26" t="s">
        <v>606</v>
      </c>
      <c r="E19" s="26" t="s">
        <v>607</v>
      </c>
      <c r="F19" s="62">
        <v>578960.86</v>
      </c>
      <c r="G19" s="62"/>
      <c r="H19" s="62">
        <v>578960.86</v>
      </c>
      <c r="I19" s="27" t="s">
        <v>603</v>
      </c>
      <c r="J19" s="26" t="s">
        <v>608</v>
      </c>
      <c r="K19" s="26" t="s">
        <v>165</v>
      </c>
      <c r="L19" s="1"/>
    </row>
    <row r="20" spans="1:12" ht="89.25">
      <c r="A20" s="28" t="s">
        <v>100</v>
      </c>
      <c r="B20" s="41" t="s">
        <v>620</v>
      </c>
      <c r="C20" s="41" t="s">
        <v>600</v>
      </c>
      <c r="D20" s="26" t="s">
        <v>601</v>
      </c>
      <c r="E20" s="26" t="s">
        <v>602</v>
      </c>
      <c r="F20" s="62">
        <v>389912.24</v>
      </c>
      <c r="G20" s="62"/>
      <c r="H20" s="62">
        <v>389912.24</v>
      </c>
      <c r="I20" s="27" t="s">
        <v>603</v>
      </c>
      <c r="J20" s="26" t="s">
        <v>604</v>
      </c>
      <c r="K20" s="26" t="s">
        <v>165</v>
      </c>
      <c r="L20" s="1"/>
    </row>
    <row r="21" spans="1:12" ht="89.25">
      <c r="A21" s="28" t="s">
        <v>101</v>
      </c>
      <c r="B21" s="41" t="s">
        <v>621</v>
      </c>
      <c r="C21" s="41" t="s">
        <v>609</v>
      </c>
      <c r="D21" s="26" t="s">
        <v>610</v>
      </c>
      <c r="E21" s="26" t="s">
        <v>611</v>
      </c>
      <c r="F21" s="62">
        <v>573053.1</v>
      </c>
      <c r="G21" s="62"/>
      <c r="H21" s="62">
        <v>573053.1</v>
      </c>
      <c r="I21" s="27" t="s">
        <v>612</v>
      </c>
      <c r="J21" s="26" t="s">
        <v>608</v>
      </c>
      <c r="K21" s="26" t="s">
        <v>165</v>
      </c>
      <c r="L21" s="1"/>
    </row>
    <row r="22" spans="1:12" ht="89.25">
      <c r="A22" s="28" t="s">
        <v>102</v>
      </c>
      <c r="B22" s="41" t="s">
        <v>622</v>
      </c>
      <c r="C22" s="41" t="s">
        <v>613</v>
      </c>
      <c r="D22" s="26" t="s">
        <v>614</v>
      </c>
      <c r="E22" s="26" t="s">
        <v>615</v>
      </c>
      <c r="F22" s="62">
        <v>395820.18</v>
      </c>
      <c r="G22" s="62"/>
      <c r="H22" s="62">
        <v>395820.18</v>
      </c>
      <c r="I22" s="27" t="s">
        <v>612</v>
      </c>
      <c r="J22" s="26" t="s">
        <v>608</v>
      </c>
      <c r="K22" s="26" t="s">
        <v>165</v>
      </c>
      <c r="L22" s="1"/>
    </row>
    <row r="23" spans="1:12" ht="89.25">
      <c r="A23" s="28" t="s">
        <v>103</v>
      </c>
      <c r="B23" s="41" t="s">
        <v>595</v>
      </c>
      <c r="C23" s="41" t="s">
        <v>596</v>
      </c>
      <c r="D23" s="26" t="s">
        <v>597</v>
      </c>
      <c r="E23" s="26">
        <v>107.1</v>
      </c>
      <c r="F23" s="62">
        <v>462707.34</v>
      </c>
      <c r="G23" s="62"/>
      <c r="H23" s="62">
        <v>462707.34</v>
      </c>
      <c r="I23" s="27" t="s">
        <v>598</v>
      </c>
      <c r="J23" s="26" t="s">
        <v>599</v>
      </c>
      <c r="K23" s="26" t="s">
        <v>165</v>
      </c>
      <c r="L23" s="1"/>
    </row>
    <row r="24" spans="1:12" ht="12.75">
      <c r="A24" s="122" t="s">
        <v>233</v>
      </c>
      <c r="B24" s="123"/>
      <c r="C24" s="124"/>
      <c r="D24" s="73"/>
      <c r="E24" s="73"/>
      <c r="F24" s="75">
        <f>SUM(F17:F23)</f>
        <v>6435939.13</v>
      </c>
      <c r="G24" s="75">
        <f>SUM(G17:G17)</f>
        <v>0</v>
      </c>
      <c r="H24" s="75">
        <f>SUM(H17:H23)</f>
        <v>6435939.13</v>
      </c>
      <c r="I24" s="27"/>
      <c r="J24" s="26"/>
      <c r="K24" s="26"/>
      <c r="L24" s="1"/>
    </row>
    <row r="25" spans="1:12" ht="12.75" hidden="1">
      <c r="A25" s="24"/>
      <c r="B25" s="1"/>
      <c r="C25" s="1"/>
      <c r="D25" s="1"/>
      <c r="E25" s="1"/>
      <c r="F25" s="29"/>
      <c r="G25" s="29"/>
      <c r="H25" s="1"/>
      <c r="I25" s="1"/>
      <c r="J25" s="1"/>
      <c r="K25" s="1"/>
      <c r="L25" s="1"/>
    </row>
    <row r="26" spans="1:12" ht="12.75" hidden="1">
      <c r="A26" s="24"/>
      <c r="B26" s="1"/>
      <c r="C26" s="1"/>
      <c r="D26" s="1"/>
      <c r="E26" s="1"/>
      <c r="F26" s="29"/>
      <c r="G26" s="29"/>
      <c r="H26" s="1"/>
      <c r="I26" s="1"/>
      <c r="J26" s="1"/>
      <c r="K26" s="1"/>
      <c r="L26" s="1"/>
    </row>
    <row r="27" spans="1:12" ht="12.75" hidden="1">
      <c r="A27" s="24"/>
      <c r="B27" s="1"/>
      <c r="C27" s="1"/>
      <c r="D27" s="1"/>
      <c r="E27" s="1"/>
      <c r="F27" s="29"/>
      <c r="G27" s="29"/>
      <c r="H27" s="1"/>
      <c r="I27" s="1"/>
      <c r="J27" s="1"/>
      <c r="K27" s="1"/>
      <c r="L27" s="1"/>
    </row>
    <row r="28" ht="12.75" customHeight="1"/>
    <row r="29" spans="1:12" ht="17.25" customHeight="1">
      <c r="A29" s="3" t="str">
        <f>'Реестр недвиж имущ ж.ф.'!A17</f>
        <v>Глава Дзержинского МО</v>
      </c>
      <c r="B29" s="3"/>
      <c r="C29" s="132"/>
      <c r="D29" s="133"/>
      <c r="E29" s="5"/>
      <c r="F29" s="129" t="str">
        <f>'Реестр недвиж имущ ж.ф.'!F17:G17</f>
        <v>Соколовская И.В.</v>
      </c>
      <c r="G29" s="130"/>
      <c r="H29" s="130"/>
      <c r="J29" s="136"/>
      <c r="K29" s="137"/>
      <c r="L29" s="137"/>
    </row>
    <row r="30" spans="1:12" ht="12.75">
      <c r="A30" s="3"/>
      <c r="B30" s="3"/>
      <c r="C30" s="131" t="s">
        <v>54</v>
      </c>
      <c r="D30" s="135"/>
      <c r="E30" s="5"/>
      <c r="F30" s="131" t="s">
        <v>55</v>
      </c>
      <c r="G30" s="131"/>
      <c r="H30" s="131"/>
      <c r="J30" s="131"/>
      <c r="K30" s="131"/>
      <c r="L30" s="131"/>
    </row>
    <row r="31" spans="1:12" ht="16.5" customHeight="1">
      <c r="A31" s="3"/>
      <c r="B31" s="3"/>
      <c r="C31" s="22"/>
      <c r="D31" s="22"/>
      <c r="E31" s="22"/>
      <c r="F31" s="22"/>
      <c r="G31" s="22"/>
      <c r="H31" s="22"/>
      <c r="J31" s="5"/>
      <c r="K31" s="5"/>
      <c r="L31" s="5"/>
    </row>
    <row r="32" spans="1:12" ht="15" customHeight="1">
      <c r="A32" s="3" t="s">
        <v>53</v>
      </c>
      <c r="B32" s="3"/>
      <c r="C32" s="113"/>
      <c r="D32" s="134"/>
      <c r="E32" s="5"/>
      <c r="F32" s="113" t="s">
        <v>566</v>
      </c>
      <c r="G32" s="113"/>
      <c r="H32" s="113"/>
      <c r="J32" s="131"/>
      <c r="K32" s="131"/>
      <c r="L32" s="131"/>
    </row>
    <row r="33" spans="1:12" ht="12.75">
      <c r="A33" s="3"/>
      <c r="B33" s="3"/>
      <c r="C33" s="131" t="s">
        <v>54</v>
      </c>
      <c r="D33" s="135"/>
      <c r="E33" s="5"/>
      <c r="F33" s="112" t="s">
        <v>55</v>
      </c>
      <c r="G33" s="112"/>
      <c r="H33" s="112"/>
      <c r="J33" s="131"/>
      <c r="K33" s="131"/>
      <c r="L33" s="131"/>
    </row>
    <row r="35" ht="10.5" customHeight="1"/>
    <row r="36" ht="12.75">
      <c r="B36" s="54">
        <v>44209</v>
      </c>
    </row>
  </sheetData>
  <sheetProtection/>
  <mergeCells count="22">
    <mergeCell ref="C32:D32"/>
    <mergeCell ref="C30:D30"/>
    <mergeCell ref="C33:D33"/>
    <mergeCell ref="J29:L29"/>
    <mergeCell ref="J30:L30"/>
    <mergeCell ref="J32:L32"/>
    <mergeCell ref="J33:L33"/>
    <mergeCell ref="F32:H32"/>
    <mergeCell ref="F33:H33"/>
    <mergeCell ref="A11:L11"/>
    <mergeCell ref="A13:L13"/>
    <mergeCell ref="A14:L14"/>
    <mergeCell ref="A24:C24"/>
    <mergeCell ref="F29:H29"/>
    <mergeCell ref="F30:H30"/>
    <mergeCell ref="C29:D29"/>
    <mergeCell ref="B1:L1"/>
    <mergeCell ref="B2:L2"/>
    <mergeCell ref="B3:L3"/>
    <mergeCell ref="B4:L4"/>
    <mergeCell ref="A9:L9"/>
    <mergeCell ref="A10:L10"/>
  </mergeCells>
  <printOptions/>
  <pageMargins left="0.1968503937007874" right="0.1968503937007874" top="0.7480314960629921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2"/>
  <sheetViews>
    <sheetView zoomScalePageLayoutView="0" workbookViewId="0" topLeftCell="A1">
      <selection activeCell="F41" sqref="F41"/>
    </sheetView>
  </sheetViews>
  <sheetFormatPr defaultColWidth="9.00390625" defaultRowHeight="12.75"/>
  <cols>
    <col min="1" max="1" width="7.75390625" style="0" customWidth="1"/>
    <col min="2" max="2" width="13.375" style="0" customWidth="1"/>
    <col min="3" max="3" width="13.125" style="0" customWidth="1"/>
    <col min="4" max="4" width="15.75390625" style="0" customWidth="1"/>
    <col min="5" max="5" width="13.25390625" style="0" customWidth="1"/>
    <col min="6" max="6" width="13.125" style="0" customWidth="1"/>
    <col min="7" max="7" width="12.75390625" style="0" customWidth="1"/>
    <col min="8" max="8" width="14.375" style="0" customWidth="1"/>
    <col min="9" max="9" width="12.625" style="0" customWidth="1"/>
    <col min="10" max="10" width="13.125" style="0" customWidth="1"/>
    <col min="11" max="11" width="12.875" style="0" customWidth="1"/>
  </cols>
  <sheetData>
    <row r="2" spans="1:11" ht="15.75">
      <c r="A2" s="116" t="s">
        <v>36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2.75" customHeight="1">
      <c r="A3" s="114" t="s">
        <v>56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2.75">
      <c r="A4" s="138" t="str">
        <f>'Реестр недвиж имущ ж.ф.'!A5:K5</f>
        <v>на 01.01.2021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ht="12.75" customHeight="1" thickBot="1"/>
    <row r="6" spans="1:11" ht="17.25" customHeight="1" thickBot="1">
      <c r="A6" s="126" t="s">
        <v>37</v>
      </c>
      <c r="B6" s="127"/>
      <c r="C6" s="127"/>
      <c r="D6" s="127"/>
      <c r="E6" s="127"/>
      <c r="F6" s="127"/>
      <c r="G6" s="127"/>
      <c r="H6" s="127"/>
      <c r="I6" s="127"/>
      <c r="J6" s="127"/>
      <c r="K6" s="128"/>
    </row>
    <row r="7" spans="1:11" ht="16.5" thickBot="1">
      <c r="A7" s="118" t="s">
        <v>325</v>
      </c>
      <c r="B7" s="119"/>
      <c r="C7" s="119"/>
      <c r="D7" s="119"/>
      <c r="E7" s="119"/>
      <c r="F7" s="119"/>
      <c r="G7" s="119"/>
      <c r="H7" s="119"/>
      <c r="I7" s="119"/>
      <c r="J7" s="119"/>
      <c r="K7" s="120"/>
    </row>
    <row r="8" spans="1:11" ht="166.5" thickBot="1">
      <c r="A8" s="15" t="s">
        <v>39</v>
      </c>
      <c r="B8" s="16" t="s">
        <v>40</v>
      </c>
      <c r="C8" s="16" t="s">
        <v>41</v>
      </c>
      <c r="D8" s="16" t="s">
        <v>42</v>
      </c>
      <c r="E8" s="16" t="s">
        <v>43</v>
      </c>
      <c r="F8" s="19" t="s">
        <v>63</v>
      </c>
      <c r="G8" s="16" t="s">
        <v>422</v>
      </c>
      <c r="H8" s="16" t="s">
        <v>44</v>
      </c>
      <c r="I8" s="16" t="s">
        <v>45</v>
      </c>
      <c r="J8" s="16" t="s">
        <v>46</v>
      </c>
      <c r="K8" s="18" t="s">
        <v>47</v>
      </c>
    </row>
    <row r="9" spans="1:11" ht="13.5" thickBot="1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01">
        <v>11</v>
      </c>
    </row>
    <row r="10" spans="1:13" ht="90" thickBot="1">
      <c r="A10" s="66" t="s">
        <v>326</v>
      </c>
      <c r="B10" s="65" t="s">
        <v>358</v>
      </c>
      <c r="C10" s="65" t="s">
        <v>359</v>
      </c>
      <c r="D10" s="68" t="s">
        <v>360</v>
      </c>
      <c r="E10" s="99" t="s">
        <v>451</v>
      </c>
      <c r="F10" s="78">
        <v>14300</v>
      </c>
      <c r="G10" s="78">
        <v>14300</v>
      </c>
      <c r="H10" s="100" t="s">
        <v>518</v>
      </c>
      <c r="I10" s="98" t="s">
        <v>519</v>
      </c>
      <c r="J10" s="81" t="s">
        <v>98</v>
      </c>
      <c r="K10" s="30"/>
      <c r="L10" s="67"/>
      <c r="M10">
        <v>148</v>
      </c>
    </row>
    <row r="11" spans="1:13" ht="90" thickBot="1">
      <c r="A11" s="46" t="s">
        <v>327</v>
      </c>
      <c r="B11" s="7" t="s">
        <v>358</v>
      </c>
      <c r="C11" s="7" t="s">
        <v>361</v>
      </c>
      <c r="D11" s="41" t="s">
        <v>362</v>
      </c>
      <c r="E11" s="41">
        <v>276</v>
      </c>
      <c r="F11" s="80">
        <v>24100</v>
      </c>
      <c r="G11" s="80">
        <v>24100</v>
      </c>
      <c r="H11" s="100" t="s">
        <v>518</v>
      </c>
      <c r="I11" s="98" t="s">
        <v>519</v>
      </c>
      <c r="J11" s="46" t="s">
        <v>98</v>
      </c>
      <c r="K11" s="30"/>
      <c r="M11">
        <v>276</v>
      </c>
    </row>
    <row r="12" spans="1:13" ht="90" thickBot="1">
      <c r="A12" s="46" t="s">
        <v>328</v>
      </c>
      <c r="B12" s="7" t="s">
        <v>358</v>
      </c>
      <c r="C12" s="7" t="s">
        <v>363</v>
      </c>
      <c r="D12" s="41" t="s">
        <v>364</v>
      </c>
      <c r="E12" s="41" t="s">
        <v>431</v>
      </c>
      <c r="F12" s="80">
        <v>20400</v>
      </c>
      <c r="G12" s="80">
        <v>20400</v>
      </c>
      <c r="H12" s="100" t="s">
        <v>518</v>
      </c>
      <c r="I12" s="98" t="s">
        <v>519</v>
      </c>
      <c r="J12" s="46" t="s">
        <v>98</v>
      </c>
      <c r="K12" s="30"/>
      <c r="M12">
        <v>242</v>
      </c>
    </row>
    <row r="13" spans="1:13" ht="90" thickBot="1">
      <c r="A13" s="46" t="s">
        <v>329</v>
      </c>
      <c r="B13" s="7" t="s">
        <v>358</v>
      </c>
      <c r="C13" s="7" t="s">
        <v>365</v>
      </c>
      <c r="D13" s="41" t="s">
        <v>366</v>
      </c>
      <c r="E13" s="41" t="s">
        <v>432</v>
      </c>
      <c r="F13" s="80">
        <v>33300</v>
      </c>
      <c r="G13" s="80">
        <v>33300</v>
      </c>
      <c r="H13" s="100" t="s">
        <v>518</v>
      </c>
      <c r="I13" s="98" t="s">
        <v>519</v>
      </c>
      <c r="J13" s="46" t="s">
        <v>98</v>
      </c>
      <c r="K13" s="30"/>
      <c r="M13">
        <v>410</v>
      </c>
    </row>
    <row r="14" spans="1:13" ht="90" thickBot="1">
      <c r="A14" s="46" t="s">
        <v>330</v>
      </c>
      <c r="B14" s="7" t="s">
        <v>358</v>
      </c>
      <c r="C14" s="7" t="s">
        <v>367</v>
      </c>
      <c r="D14" s="41" t="s">
        <v>368</v>
      </c>
      <c r="E14" s="41" t="s">
        <v>435</v>
      </c>
      <c r="F14" s="80">
        <v>9900</v>
      </c>
      <c r="G14" s="80">
        <v>9900</v>
      </c>
      <c r="H14" s="100" t="s">
        <v>518</v>
      </c>
      <c r="I14" s="98" t="s">
        <v>519</v>
      </c>
      <c r="J14" s="46" t="s">
        <v>98</v>
      </c>
      <c r="K14" s="30"/>
      <c r="M14">
        <v>117</v>
      </c>
    </row>
    <row r="15" spans="1:13" ht="90" thickBot="1">
      <c r="A15" s="46" t="s">
        <v>331</v>
      </c>
      <c r="B15" s="7" t="s">
        <v>358</v>
      </c>
      <c r="C15" s="7" t="s">
        <v>369</v>
      </c>
      <c r="D15" s="41" t="s">
        <v>370</v>
      </c>
      <c r="E15" s="41" t="s">
        <v>437</v>
      </c>
      <c r="F15" s="80">
        <v>60400</v>
      </c>
      <c r="G15" s="80">
        <v>60400</v>
      </c>
      <c r="H15" s="100" t="s">
        <v>518</v>
      </c>
      <c r="I15" s="98" t="s">
        <v>519</v>
      </c>
      <c r="J15" s="46" t="s">
        <v>98</v>
      </c>
      <c r="K15" s="30"/>
      <c r="M15">
        <v>716</v>
      </c>
    </row>
    <row r="16" spans="1:13" ht="90" thickBot="1">
      <c r="A16" s="46" t="s">
        <v>332</v>
      </c>
      <c r="B16" s="7" t="s">
        <v>358</v>
      </c>
      <c r="C16" s="7" t="s">
        <v>372</v>
      </c>
      <c r="D16" s="41" t="s">
        <v>373</v>
      </c>
      <c r="E16" s="41" t="s">
        <v>438</v>
      </c>
      <c r="F16" s="80">
        <v>9700</v>
      </c>
      <c r="G16" s="80">
        <v>9700</v>
      </c>
      <c r="H16" s="100" t="s">
        <v>518</v>
      </c>
      <c r="I16" s="98" t="s">
        <v>519</v>
      </c>
      <c r="J16" s="46" t="s">
        <v>98</v>
      </c>
      <c r="K16" s="30"/>
      <c r="M16">
        <v>194</v>
      </c>
    </row>
    <row r="17" spans="1:13" ht="90" thickBot="1">
      <c r="A17" s="46" t="s">
        <v>333</v>
      </c>
      <c r="B17" s="7" t="s">
        <v>358</v>
      </c>
      <c r="C17" s="7" t="s">
        <v>430</v>
      </c>
      <c r="D17" s="41" t="s">
        <v>371</v>
      </c>
      <c r="E17" s="41" t="s">
        <v>438</v>
      </c>
      <c r="F17" s="80">
        <v>13300</v>
      </c>
      <c r="G17" s="80">
        <v>13300</v>
      </c>
      <c r="H17" s="100" t="s">
        <v>518</v>
      </c>
      <c r="I17" s="98" t="s">
        <v>519</v>
      </c>
      <c r="J17" s="46" t="s">
        <v>98</v>
      </c>
      <c r="K17" s="30"/>
      <c r="M17">
        <v>194</v>
      </c>
    </row>
    <row r="18" spans="1:13" ht="90" thickBot="1">
      <c r="A18" s="46" t="s">
        <v>334</v>
      </c>
      <c r="B18" s="7" t="s">
        <v>358</v>
      </c>
      <c r="C18" s="7" t="s">
        <v>374</v>
      </c>
      <c r="D18" s="41" t="s">
        <v>375</v>
      </c>
      <c r="E18" s="41" t="s">
        <v>431</v>
      </c>
      <c r="F18" s="80">
        <v>12900</v>
      </c>
      <c r="G18" s="80">
        <v>12900</v>
      </c>
      <c r="H18" s="100" t="s">
        <v>518</v>
      </c>
      <c r="I18" s="98" t="s">
        <v>519</v>
      </c>
      <c r="J18" s="46" t="s">
        <v>98</v>
      </c>
      <c r="K18" s="30"/>
      <c r="M18">
        <v>242</v>
      </c>
    </row>
    <row r="19" spans="1:13" ht="90" thickBot="1">
      <c r="A19" s="46" t="s">
        <v>335</v>
      </c>
      <c r="B19" s="7" t="s">
        <v>358</v>
      </c>
      <c r="C19" s="7" t="s">
        <v>376</v>
      </c>
      <c r="D19" s="41" t="s">
        <v>377</v>
      </c>
      <c r="E19" s="41" t="s">
        <v>441</v>
      </c>
      <c r="F19" s="80">
        <v>25000</v>
      </c>
      <c r="G19" s="80">
        <v>25000</v>
      </c>
      <c r="H19" s="100" t="s">
        <v>518</v>
      </c>
      <c r="I19" s="98" t="s">
        <v>519</v>
      </c>
      <c r="J19" s="46" t="s">
        <v>98</v>
      </c>
      <c r="K19" s="30"/>
      <c r="M19">
        <v>276</v>
      </c>
    </row>
    <row r="20" spans="1:13" ht="90" thickBot="1">
      <c r="A20" s="46" t="s">
        <v>336</v>
      </c>
      <c r="B20" s="7" t="s">
        <v>358</v>
      </c>
      <c r="C20" s="7" t="s">
        <v>378</v>
      </c>
      <c r="D20" s="41" t="s">
        <v>379</v>
      </c>
      <c r="E20" s="41" t="s">
        <v>442</v>
      </c>
      <c r="F20" s="80">
        <v>53600</v>
      </c>
      <c r="G20" s="80">
        <v>53600</v>
      </c>
      <c r="H20" s="100" t="s">
        <v>518</v>
      </c>
      <c r="I20" s="98" t="s">
        <v>519</v>
      </c>
      <c r="J20" s="46" t="s">
        <v>98</v>
      </c>
      <c r="K20" s="30"/>
      <c r="M20">
        <v>1320</v>
      </c>
    </row>
    <row r="21" spans="1:16" ht="166.5" customHeight="1" thickBot="1">
      <c r="A21" s="85" t="s">
        <v>337</v>
      </c>
      <c r="B21" s="86" t="s">
        <v>358</v>
      </c>
      <c r="C21" s="86" t="s">
        <v>380</v>
      </c>
      <c r="D21" s="87" t="s">
        <v>381</v>
      </c>
      <c r="E21" s="87" t="s">
        <v>455</v>
      </c>
      <c r="F21" s="88">
        <v>28800</v>
      </c>
      <c r="G21" s="88">
        <v>28800</v>
      </c>
      <c r="H21" s="100" t="s">
        <v>518</v>
      </c>
      <c r="I21" s="98" t="s">
        <v>520</v>
      </c>
      <c r="J21" s="85" t="s">
        <v>98</v>
      </c>
      <c r="K21" s="90"/>
      <c r="M21">
        <v>401</v>
      </c>
      <c r="O21" s="89" t="s">
        <v>457</v>
      </c>
      <c r="P21" s="85" t="s">
        <v>456</v>
      </c>
    </row>
    <row r="22" spans="1:13" ht="90" thickBot="1">
      <c r="A22" s="46" t="s">
        <v>338</v>
      </c>
      <c r="B22" s="7" t="s">
        <v>358</v>
      </c>
      <c r="C22" s="7" t="s">
        <v>382</v>
      </c>
      <c r="D22" s="41" t="s">
        <v>383</v>
      </c>
      <c r="E22" s="41" t="s">
        <v>443</v>
      </c>
      <c r="F22" s="80">
        <v>120500</v>
      </c>
      <c r="G22" s="80">
        <v>120500</v>
      </c>
      <c r="H22" s="100" t="s">
        <v>518</v>
      </c>
      <c r="I22" s="98" t="s">
        <v>519</v>
      </c>
      <c r="J22" s="46" t="s">
        <v>98</v>
      </c>
      <c r="K22" s="30"/>
      <c r="M22">
        <v>1330</v>
      </c>
    </row>
    <row r="23" spans="1:13" ht="90" thickBot="1">
      <c r="A23" s="46" t="s">
        <v>339</v>
      </c>
      <c r="B23" s="7" t="s">
        <v>358</v>
      </c>
      <c r="C23" s="7" t="s">
        <v>384</v>
      </c>
      <c r="D23" s="41" t="s">
        <v>385</v>
      </c>
      <c r="E23" s="41" t="s">
        <v>444</v>
      </c>
      <c r="F23" s="80">
        <v>20500</v>
      </c>
      <c r="G23" s="80">
        <v>20500</v>
      </c>
      <c r="H23" s="100" t="s">
        <v>518</v>
      </c>
      <c r="I23" s="98" t="s">
        <v>519</v>
      </c>
      <c r="J23" s="46" t="s">
        <v>98</v>
      </c>
      <c r="K23" s="30"/>
      <c r="M23">
        <v>272</v>
      </c>
    </row>
    <row r="24" spans="1:13" ht="90" thickBot="1">
      <c r="A24" s="46" t="s">
        <v>340</v>
      </c>
      <c r="B24" s="7" t="s">
        <v>358</v>
      </c>
      <c r="C24" s="7" t="s">
        <v>386</v>
      </c>
      <c r="D24" s="41" t="s">
        <v>387</v>
      </c>
      <c r="E24" s="41" t="s">
        <v>445</v>
      </c>
      <c r="F24" s="80">
        <v>16700</v>
      </c>
      <c r="G24" s="80">
        <v>16700</v>
      </c>
      <c r="H24" s="100" t="s">
        <v>518</v>
      </c>
      <c r="I24" s="98" t="s">
        <v>519</v>
      </c>
      <c r="J24" s="46" t="s">
        <v>98</v>
      </c>
      <c r="K24" s="30"/>
      <c r="M24">
        <v>223</v>
      </c>
    </row>
    <row r="25" spans="1:13" ht="90" thickBot="1">
      <c r="A25" s="46" t="s">
        <v>341</v>
      </c>
      <c r="B25" s="7" t="s">
        <v>358</v>
      </c>
      <c r="C25" s="7" t="s">
        <v>388</v>
      </c>
      <c r="D25" s="41" t="s">
        <v>421</v>
      </c>
      <c r="E25" s="41" t="s">
        <v>429</v>
      </c>
      <c r="F25" s="80">
        <v>25100</v>
      </c>
      <c r="G25" s="80">
        <v>25100</v>
      </c>
      <c r="H25" s="100" t="s">
        <v>518</v>
      </c>
      <c r="I25" s="98" t="s">
        <v>519</v>
      </c>
      <c r="J25" s="46" t="s">
        <v>98</v>
      </c>
      <c r="K25" s="30"/>
      <c r="M25">
        <v>277</v>
      </c>
    </row>
    <row r="26" spans="1:13" ht="90" thickBot="1">
      <c r="A26" s="46" t="s">
        <v>342</v>
      </c>
      <c r="B26" s="7" t="s">
        <v>358</v>
      </c>
      <c r="C26" s="7" t="s">
        <v>389</v>
      </c>
      <c r="D26" s="41" t="s">
        <v>390</v>
      </c>
      <c r="E26" s="41" t="s">
        <v>446</v>
      </c>
      <c r="F26" s="80">
        <v>34600</v>
      </c>
      <c r="G26" s="80">
        <v>34600</v>
      </c>
      <c r="H26" s="100" t="s">
        <v>518</v>
      </c>
      <c r="I26" s="98" t="s">
        <v>519</v>
      </c>
      <c r="J26" s="46" t="s">
        <v>98</v>
      </c>
      <c r="K26" s="30"/>
      <c r="M26">
        <v>461</v>
      </c>
    </row>
    <row r="27" spans="1:13" ht="90" thickBot="1">
      <c r="A27" s="46" t="s">
        <v>343</v>
      </c>
      <c r="B27" s="7" t="s">
        <v>358</v>
      </c>
      <c r="C27" s="7" t="s">
        <v>391</v>
      </c>
      <c r="D27" s="41" t="s">
        <v>392</v>
      </c>
      <c r="E27" s="41" t="s">
        <v>447</v>
      </c>
      <c r="F27" s="80">
        <v>52500</v>
      </c>
      <c r="G27" s="80">
        <v>52500</v>
      </c>
      <c r="H27" s="100" t="s">
        <v>518</v>
      </c>
      <c r="I27" s="98" t="s">
        <v>519</v>
      </c>
      <c r="J27" s="46" t="s">
        <v>98</v>
      </c>
      <c r="K27" s="30"/>
      <c r="M27">
        <v>646</v>
      </c>
    </row>
    <row r="28" spans="1:13" ht="90" thickBot="1">
      <c r="A28" s="46" t="s">
        <v>344</v>
      </c>
      <c r="B28" s="7" t="s">
        <v>358</v>
      </c>
      <c r="C28" s="7" t="s">
        <v>393</v>
      </c>
      <c r="D28" s="41" t="s">
        <v>394</v>
      </c>
      <c r="E28" s="41" t="s">
        <v>448</v>
      </c>
      <c r="F28" s="80">
        <v>44500</v>
      </c>
      <c r="G28" s="80">
        <v>44500</v>
      </c>
      <c r="H28" s="100" t="s">
        <v>518</v>
      </c>
      <c r="I28" s="98" t="s">
        <v>519</v>
      </c>
      <c r="J28" s="46" t="s">
        <v>98</v>
      </c>
      <c r="K28" s="30"/>
      <c r="M28">
        <v>570</v>
      </c>
    </row>
    <row r="29" spans="1:13" ht="90" thickBot="1">
      <c r="A29" s="46" t="s">
        <v>345</v>
      </c>
      <c r="B29" s="7" t="s">
        <v>358</v>
      </c>
      <c r="C29" s="7" t="s">
        <v>395</v>
      </c>
      <c r="D29" s="41" t="s">
        <v>396</v>
      </c>
      <c r="E29" s="41" t="s">
        <v>449</v>
      </c>
      <c r="F29" s="80">
        <v>10400</v>
      </c>
      <c r="G29" s="80">
        <v>10400</v>
      </c>
      <c r="H29" s="100" t="s">
        <v>518</v>
      </c>
      <c r="I29" s="98" t="s">
        <v>519</v>
      </c>
      <c r="J29" s="46" t="s">
        <v>98</v>
      </c>
      <c r="K29" s="30"/>
      <c r="M29">
        <v>139</v>
      </c>
    </row>
    <row r="30" spans="1:13" ht="90" thickBot="1">
      <c r="A30" s="46" t="s">
        <v>346</v>
      </c>
      <c r="B30" s="7" t="s">
        <v>358</v>
      </c>
      <c r="C30" s="7" t="s">
        <v>397</v>
      </c>
      <c r="D30" s="41" t="s">
        <v>398</v>
      </c>
      <c r="E30" s="41" t="s">
        <v>450</v>
      </c>
      <c r="F30" s="80">
        <v>29500</v>
      </c>
      <c r="G30" s="80">
        <v>29500</v>
      </c>
      <c r="H30" s="100" t="s">
        <v>518</v>
      </c>
      <c r="I30" s="98" t="s">
        <v>519</v>
      </c>
      <c r="J30" s="46" t="s">
        <v>98</v>
      </c>
      <c r="K30" s="30"/>
      <c r="M30">
        <v>378</v>
      </c>
    </row>
    <row r="31" spans="1:13" ht="90" thickBot="1">
      <c r="A31" s="46" t="s">
        <v>347</v>
      </c>
      <c r="B31" s="7" t="s">
        <v>358</v>
      </c>
      <c r="C31" s="7" t="s">
        <v>399</v>
      </c>
      <c r="D31" s="41" t="s">
        <v>400</v>
      </c>
      <c r="E31" s="41" t="s">
        <v>445</v>
      </c>
      <c r="F31" s="80">
        <v>21600</v>
      </c>
      <c r="G31" s="80">
        <v>21600</v>
      </c>
      <c r="H31" s="100" t="s">
        <v>518</v>
      </c>
      <c r="I31" s="98" t="s">
        <v>519</v>
      </c>
      <c r="J31" s="46" t="s">
        <v>98</v>
      </c>
      <c r="K31" s="30"/>
      <c r="M31">
        <v>223</v>
      </c>
    </row>
    <row r="32" spans="1:13" ht="90" thickBot="1">
      <c r="A32" s="46" t="s">
        <v>348</v>
      </c>
      <c r="B32" s="7" t="s">
        <v>358</v>
      </c>
      <c r="C32" s="7" t="s">
        <v>401</v>
      </c>
      <c r="D32" s="41" t="s">
        <v>402</v>
      </c>
      <c r="E32" s="41" t="s">
        <v>453</v>
      </c>
      <c r="F32" s="80">
        <v>18000</v>
      </c>
      <c r="G32" s="80">
        <v>18000</v>
      </c>
      <c r="H32" s="100" t="s">
        <v>518</v>
      </c>
      <c r="I32" s="98" t="s">
        <v>519</v>
      </c>
      <c r="J32" s="46" t="s">
        <v>98</v>
      </c>
      <c r="K32" s="30"/>
      <c r="M32">
        <v>240</v>
      </c>
    </row>
    <row r="33" spans="1:13" ht="90" thickBot="1">
      <c r="A33" s="46" t="s">
        <v>349</v>
      </c>
      <c r="B33" s="7" t="s">
        <v>358</v>
      </c>
      <c r="C33" s="7" t="s">
        <v>403</v>
      </c>
      <c r="D33" s="41" t="s">
        <v>404</v>
      </c>
      <c r="E33" s="41" t="s">
        <v>433</v>
      </c>
      <c r="F33" s="80">
        <v>14400</v>
      </c>
      <c r="G33" s="80">
        <v>14400</v>
      </c>
      <c r="H33" s="100" t="s">
        <v>518</v>
      </c>
      <c r="I33" s="98" t="s">
        <v>519</v>
      </c>
      <c r="J33" s="46" t="s">
        <v>98</v>
      </c>
      <c r="K33" s="30"/>
      <c r="M33">
        <v>165</v>
      </c>
    </row>
    <row r="34" spans="1:13" ht="90" thickBot="1">
      <c r="A34" s="46" t="s">
        <v>350</v>
      </c>
      <c r="B34" s="7" t="s">
        <v>358</v>
      </c>
      <c r="C34" s="7" t="s">
        <v>405</v>
      </c>
      <c r="D34" s="41" t="s">
        <v>406</v>
      </c>
      <c r="E34" s="41" t="s">
        <v>434</v>
      </c>
      <c r="F34" s="80">
        <v>17300</v>
      </c>
      <c r="G34" s="80">
        <v>17300</v>
      </c>
      <c r="H34" s="100" t="s">
        <v>518</v>
      </c>
      <c r="I34" s="98" t="s">
        <v>519</v>
      </c>
      <c r="J34" s="46" t="s">
        <v>98</v>
      </c>
      <c r="K34" s="30"/>
      <c r="M34">
        <v>231</v>
      </c>
    </row>
    <row r="35" spans="1:13" ht="90" thickBot="1">
      <c r="A35" s="46" t="s">
        <v>351</v>
      </c>
      <c r="B35" s="7" t="s">
        <v>358</v>
      </c>
      <c r="C35" s="7" t="s">
        <v>407</v>
      </c>
      <c r="D35" s="41" t="s">
        <v>408</v>
      </c>
      <c r="E35" s="41" t="s">
        <v>436</v>
      </c>
      <c r="F35" s="80">
        <v>26900</v>
      </c>
      <c r="G35" s="80">
        <v>26900</v>
      </c>
      <c r="H35" s="100" t="s">
        <v>518</v>
      </c>
      <c r="I35" s="98" t="s">
        <v>519</v>
      </c>
      <c r="J35" s="46" t="s">
        <v>98</v>
      </c>
      <c r="K35" s="30"/>
      <c r="M35">
        <v>575</v>
      </c>
    </row>
    <row r="36" spans="1:13" ht="90" thickBot="1">
      <c r="A36" s="46" t="s">
        <v>352</v>
      </c>
      <c r="B36" s="7" t="s">
        <v>358</v>
      </c>
      <c r="C36" s="7" t="s">
        <v>409</v>
      </c>
      <c r="D36" s="41" t="s">
        <v>410</v>
      </c>
      <c r="E36" s="41" t="s">
        <v>440</v>
      </c>
      <c r="F36" s="80">
        <v>18300</v>
      </c>
      <c r="G36" s="80">
        <v>18300</v>
      </c>
      <c r="H36" s="100" t="s">
        <v>518</v>
      </c>
      <c r="I36" s="98" t="s">
        <v>519</v>
      </c>
      <c r="J36" s="46" t="s">
        <v>98</v>
      </c>
      <c r="K36" s="30"/>
      <c r="M36">
        <v>451</v>
      </c>
    </row>
    <row r="37" spans="1:13" ht="90" thickBot="1">
      <c r="A37" s="46" t="s">
        <v>353</v>
      </c>
      <c r="B37" s="7" t="s">
        <v>358</v>
      </c>
      <c r="C37" s="7" t="s">
        <v>411</v>
      </c>
      <c r="D37" s="41" t="s">
        <v>412</v>
      </c>
      <c r="E37" s="41" t="s">
        <v>454</v>
      </c>
      <c r="F37" s="80">
        <v>14600</v>
      </c>
      <c r="G37" s="80">
        <v>14600</v>
      </c>
      <c r="H37" s="100" t="s">
        <v>518</v>
      </c>
      <c r="I37" s="98" t="s">
        <v>519</v>
      </c>
      <c r="J37" s="46" t="s">
        <v>98</v>
      </c>
      <c r="K37" s="30"/>
      <c r="M37">
        <v>195</v>
      </c>
    </row>
    <row r="38" spans="1:13" ht="90" thickBot="1">
      <c r="A38" s="46" t="s">
        <v>354</v>
      </c>
      <c r="B38" s="7" t="s">
        <v>358</v>
      </c>
      <c r="C38" s="7" t="s">
        <v>413</v>
      </c>
      <c r="D38" s="41" t="s">
        <v>414</v>
      </c>
      <c r="E38" s="41" t="s">
        <v>452</v>
      </c>
      <c r="F38" s="80">
        <v>19900</v>
      </c>
      <c r="G38" s="80">
        <v>19900</v>
      </c>
      <c r="H38" s="100" t="s">
        <v>518</v>
      </c>
      <c r="I38" s="98" t="s">
        <v>519</v>
      </c>
      <c r="J38" s="46" t="s">
        <v>98</v>
      </c>
      <c r="K38" s="30"/>
      <c r="M38">
        <v>205</v>
      </c>
    </row>
    <row r="39" spans="1:13" ht="90" thickBot="1">
      <c r="A39" s="46" t="s">
        <v>355</v>
      </c>
      <c r="B39" s="7" t="s">
        <v>358</v>
      </c>
      <c r="C39" s="7" t="s">
        <v>415</v>
      </c>
      <c r="D39" s="41" t="s">
        <v>416</v>
      </c>
      <c r="E39" s="41" t="s">
        <v>439</v>
      </c>
      <c r="F39" s="80">
        <v>25100</v>
      </c>
      <c r="G39" s="80">
        <v>25100</v>
      </c>
      <c r="H39" s="100" t="s">
        <v>518</v>
      </c>
      <c r="I39" s="98" t="s">
        <v>519</v>
      </c>
      <c r="J39" s="46" t="s">
        <v>98</v>
      </c>
      <c r="K39" s="30"/>
      <c r="M39">
        <v>536</v>
      </c>
    </row>
    <row r="40" spans="1:16" ht="165" customHeight="1" thickBot="1">
      <c r="A40" s="85" t="s">
        <v>356</v>
      </c>
      <c r="B40" s="86" t="s">
        <v>358</v>
      </c>
      <c r="C40" s="86" t="s">
        <v>417</v>
      </c>
      <c r="D40" s="87" t="s">
        <v>418</v>
      </c>
      <c r="E40" s="87" t="s">
        <v>492</v>
      </c>
      <c r="F40" s="88">
        <v>70800</v>
      </c>
      <c r="G40" s="88">
        <v>70800</v>
      </c>
      <c r="H40" s="100" t="s">
        <v>518</v>
      </c>
      <c r="I40" s="98" t="s">
        <v>520</v>
      </c>
      <c r="J40" s="85" t="s">
        <v>98</v>
      </c>
      <c r="K40" s="90"/>
      <c r="M40">
        <v>1744</v>
      </c>
      <c r="O40" s="89" t="s">
        <v>457</v>
      </c>
      <c r="P40" s="85" t="s">
        <v>456</v>
      </c>
    </row>
    <row r="41" spans="1:13" ht="89.25">
      <c r="A41" s="46" t="s">
        <v>357</v>
      </c>
      <c r="B41" s="7" t="s">
        <v>358</v>
      </c>
      <c r="C41" s="7" t="s">
        <v>419</v>
      </c>
      <c r="D41" s="41" t="s">
        <v>420</v>
      </c>
      <c r="E41" s="41" t="s">
        <v>517</v>
      </c>
      <c r="F41" s="80">
        <v>9300</v>
      </c>
      <c r="G41" s="80">
        <v>9300</v>
      </c>
      <c r="H41" s="100" t="s">
        <v>518</v>
      </c>
      <c r="I41" s="98" t="s">
        <v>519</v>
      </c>
      <c r="J41" s="46" t="s">
        <v>98</v>
      </c>
      <c r="K41" s="46"/>
      <c r="M41">
        <v>136</v>
      </c>
    </row>
    <row r="42" spans="1:13" ht="12.75">
      <c r="A42" s="139" t="s">
        <v>233</v>
      </c>
      <c r="B42" s="140"/>
      <c r="C42" s="140"/>
      <c r="D42" s="141"/>
      <c r="E42" s="30"/>
      <c r="F42" s="79">
        <f>SUM(F10:F41)</f>
        <v>916200</v>
      </c>
      <c r="G42" s="79">
        <f>SUM(G10:G41)</f>
        <v>916200</v>
      </c>
      <c r="H42" s="30"/>
      <c r="I42" s="30"/>
      <c r="J42" s="30"/>
      <c r="K42" s="72"/>
      <c r="M42">
        <f>SUM(M10:M41)</f>
        <v>13533</v>
      </c>
    </row>
    <row r="45" spans="1:7" ht="12.75">
      <c r="A45" s="3" t="str">
        <f>'Реестр недвиж имущ ж.ф.'!A17</f>
        <v>Глава Дзержинского МО</v>
      </c>
      <c r="B45" s="3"/>
      <c r="C45" s="9"/>
      <c r="D45" s="9"/>
      <c r="E45" s="3"/>
      <c r="F45" s="113" t="str">
        <f>'Реестр недвиж имущ ж.ф.'!F17:G17</f>
        <v>Соколовская И.В.</v>
      </c>
      <c r="G45" s="113"/>
    </row>
    <row r="46" spans="1:7" ht="12.75">
      <c r="A46" s="3"/>
      <c r="B46" s="3"/>
      <c r="C46" s="112" t="s">
        <v>54</v>
      </c>
      <c r="D46" s="112"/>
      <c r="E46" s="22"/>
      <c r="F46" s="112" t="s">
        <v>55</v>
      </c>
      <c r="G46" s="112"/>
    </row>
    <row r="47" spans="1:7" ht="12.75">
      <c r="A47" s="3"/>
      <c r="B47" s="3"/>
      <c r="C47" s="22"/>
      <c r="D47" s="22"/>
      <c r="E47" s="22"/>
      <c r="F47" s="22"/>
      <c r="G47" s="22"/>
    </row>
    <row r="48" spans="1:7" ht="12.75">
      <c r="A48" s="3" t="s">
        <v>53</v>
      </c>
      <c r="B48" s="3"/>
      <c r="C48" s="23"/>
      <c r="D48" s="23"/>
      <c r="E48" s="22"/>
      <c r="F48" s="113" t="s">
        <v>566</v>
      </c>
      <c r="G48" s="113"/>
    </row>
    <row r="49" spans="1:7" ht="12.75">
      <c r="A49" s="3"/>
      <c r="B49" s="3"/>
      <c r="C49" s="112" t="s">
        <v>54</v>
      </c>
      <c r="D49" s="112"/>
      <c r="E49" s="22"/>
      <c r="F49" s="112" t="s">
        <v>55</v>
      </c>
      <c r="G49" s="112"/>
    </row>
    <row r="52" ht="12.75">
      <c r="B52" s="54">
        <f>'Реестр недвиж имущ ж.ф.'!A24</f>
        <v>44209</v>
      </c>
    </row>
  </sheetData>
  <sheetProtection/>
  <mergeCells count="12">
    <mergeCell ref="F48:G48"/>
    <mergeCell ref="C49:D49"/>
    <mergeCell ref="F49:G49"/>
    <mergeCell ref="A7:K7"/>
    <mergeCell ref="C46:D46"/>
    <mergeCell ref="F46:G46"/>
    <mergeCell ref="A4:K4"/>
    <mergeCell ref="A42:D42"/>
    <mergeCell ref="A6:K6"/>
    <mergeCell ref="A3:K3"/>
    <mergeCell ref="A2:K2"/>
    <mergeCell ref="F45:G45"/>
  </mergeCells>
  <printOptions/>
  <pageMargins left="0.31496062992125984" right="0.31496062992125984" top="0.7480314960629921" bottom="0.35433070866141736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8">
      <selection activeCell="F31" sqref="F31"/>
    </sheetView>
  </sheetViews>
  <sheetFormatPr defaultColWidth="9.00390625" defaultRowHeight="12.75"/>
  <cols>
    <col min="1" max="1" width="7.875" style="0" customWidth="1"/>
    <col min="2" max="3" width="14.125" style="0" customWidth="1"/>
    <col min="4" max="4" width="15.375" style="0" customWidth="1"/>
    <col min="5" max="5" width="11.125" style="0" customWidth="1"/>
    <col min="6" max="7" width="11.00390625" style="0" customWidth="1"/>
    <col min="8" max="8" width="8.75390625" style="0" customWidth="1"/>
    <col min="9" max="9" width="9.625" style="0" customWidth="1"/>
    <col min="10" max="10" width="11.625" style="0" customWidth="1"/>
    <col min="11" max="11" width="14.25390625" style="0" customWidth="1"/>
    <col min="12" max="12" width="13.125" style="0" customWidth="1"/>
    <col min="14" max="14" width="11.875" style="0" customWidth="1"/>
    <col min="16" max="16" width="9.75390625" style="0" bestFit="1" customWidth="1"/>
  </cols>
  <sheetData>
    <row r="1" spans="2:12" ht="12.75" hidden="1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2.75" hidden="1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2.75" hidden="1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2.75" hidden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ht="12.75" hidden="1"/>
    <row r="6" ht="12.75" hidden="1"/>
    <row r="7" ht="12.75" hidden="1"/>
    <row r="9" spans="1:13" ht="12.75" customHeight="1">
      <c r="A9" s="114" t="s">
        <v>36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2"/>
    </row>
    <row r="10" spans="1:13" ht="12.75" customHeight="1">
      <c r="A10" s="114" t="s">
        <v>56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2"/>
    </row>
    <row r="11" spans="1:12" ht="16.5" customHeight="1">
      <c r="A11" s="125" t="str">
        <f>'Реестр недвиж имущ ж.ф.'!A5:K5</f>
        <v>на 01.01.2021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ht="6" customHeight="1" thickBot="1"/>
    <row r="13" spans="1:12" ht="16.5" customHeight="1" thickBot="1">
      <c r="A13" s="126" t="s">
        <v>37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8"/>
    </row>
    <row r="14" spans="1:13" ht="16.5" customHeight="1" thickBot="1">
      <c r="A14" s="118" t="s">
        <v>524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8"/>
      <c r="M14" s="17"/>
    </row>
    <row r="15" spans="1:12" ht="132.75" customHeight="1" thickBot="1">
      <c r="A15" s="47" t="s">
        <v>39</v>
      </c>
      <c r="B15" s="48" t="s">
        <v>40</v>
      </c>
      <c r="C15" s="49" t="s">
        <v>41</v>
      </c>
      <c r="D15" s="49" t="s">
        <v>42</v>
      </c>
      <c r="E15" s="49" t="s">
        <v>43</v>
      </c>
      <c r="F15" s="49" t="s">
        <v>231</v>
      </c>
      <c r="G15" s="48" t="s">
        <v>230</v>
      </c>
      <c r="H15" s="49" t="s">
        <v>422</v>
      </c>
      <c r="I15" s="49" t="s">
        <v>58</v>
      </c>
      <c r="J15" s="49" t="s">
        <v>45</v>
      </c>
      <c r="K15" s="49" t="s">
        <v>46</v>
      </c>
      <c r="L15" s="49" t="s">
        <v>47</v>
      </c>
    </row>
    <row r="16" spans="1:12" ht="13.5" thickBot="1">
      <c r="A16" s="20">
        <v>1</v>
      </c>
      <c r="B16" s="18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</row>
    <row r="17" spans="1:14" ht="191.25">
      <c r="A17" s="28" t="s">
        <v>305</v>
      </c>
      <c r="B17" s="41" t="s">
        <v>275</v>
      </c>
      <c r="C17" s="26" t="s">
        <v>291</v>
      </c>
      <c r="D17" s="26" t="s">
        <v>276</v>
      </c>
      <c r="E17" s="26">
        <v>42.4</v>
      </c>
      <c r="F17" s="63">
        <v>603380.41</v>
      </c>
      <c r="G17" s="63">
        <v>464129.3</v>
      </c>
      <c r="H17" s="63"/>
      <c r="I17" s="27">
        <v>43199</v>
      </c>
      <c r="J17" s="26" t="s">
        <v>506</v>
      </c>
      <c r="K17" s="26" t="s">
        <v>165</v>
      </c>
      <c r="L17" s="1"/>
      <c r="N17" s="104"/>
    </row>
    <row r="18" spans="1:16" ht="191.25">
      <c r="A18" s="28" t="s">
        <v>306</v>
      </c>
      <c r="B18" s="41" t="s">
        <v>275</v>
      </c>
      <c r="C18" s="26" t="s">
        <v>278</v>
      </c>
      <c r="D18" s="26" t="s">
        <v>277</v>
      </c>
      <c r="E18" s="26">
        <v>48.9</v>
      </c>
      <c r="F18" s="63">
        <v>676187.73</v>
      </c>
      <c r="G18" s="63"/>
      <c r="H18" s="63"/>
      <c r="I18" s="27">
        <v>43199</v>
      </c>
      <c r="J18" s="26" t="s">
        <v>507</v>
      </c>
      <c r="K18" s="26" t="s">
        <v>165</v>
      </c>
      <c r="L18" s="84"/>
      <c r="N18" s="104"/>
      <c r="P18" s="104">
        <v>676187.73</v>
      </c>
    </row>
    <row r="19" spans="1:16" ht="102">
      <c r="A19" s="28" t="s">
        <v>306</v>
      </c>
      <c r="B19" s="41" t="s">
        <v>275</v>
      </c>
      <c r="C19" s="26" t="s">
        <v>278</v>
      </c>
      <c r="D19" s="26" t="s">
        <v>277</v>
      </c>
      <c r="E19" s="26">
        <v>48.9</v>
      </c>
      <c r="F19" s="63">
        <v>-676187.73</v>
      </c>
      <c r="G19" s="63"/>
      <c r="H19" s="63"/>
      <c r="I19" s="27"/>
      <c r="J19" s="26" t="s">
        <v>530</v>
      </c>
      <c r="K19" s="26" t="s">
        <v>165</v>
      </c>
      <c r="L19" s="102" t="s">
        <v>525</v>
      </c>
      <c r="N19" s="104"/>
      <c r="P19" s="104">
        <v>-676187.73</v>
      </c>
    </row>
    <row r="20" spans="1:16" ht="191.25">
      <c r="A20" s="28" t="s">
        <v>307</v>
      </c>
      <c r="B20" s="41" t="s">
        <v>275</v>
      </c>
      <c r="C20" s="26" t="s">
        <v>279</v>
      </c>
      <c r="D20" s="26" t="s">
        <v>280</v>
      </c>
      <c r="E20" s="26">
        <v>72.9</v>
      </c>
      <c r="F20" s="63">
        <v>906681.36</v>
      </c>
      <c r="G20" s="63">
        <v>903642.45</v>
      </c>
      <c r="H20" s="63"/>
      <c r="I20" s="27">
        <v>43199</v>
      </c>
      <c r="J20" s="26" t="s">
        <v>504</v>
      </c>
      <c r="K20" s="26" t="s">
        <v>165</v>
      </c>
      <c r="L20" s="1"/>
      <c r="N20" s="104"/>
      <c r="P20" s="104" t="s">
        <v>552</v>
      </c>
    </row>
    <row r="21" spans="1:16" ht="191.25">
      <c r="A21" s="28" t="s">
        <v>308</v>
      </c>
      <c r="B21" s="41" t="s">
        <v>275</v>
      </c>
      <c r="C21" s="26" t="s">
        <v>281</v>
      </c>
      <c r="D21" s="26" t="s">
        <v>282</v>
      </c>
      <c r="E21" s="26">
        <v>34.4</v>
      </c>
      <c r="F21" s="63">
        <v>235622</v>
      </c>
      <c r="G21" s="63">
        <v>201622</v>
      </c>
      <c r="H21" s="63"/>
      <c r="I21" s="27">
        <v>43200</v>
      </c>
      <c r="J21" s="26" t="s">
        <v>505</v>
      </c>
      <c r="K21" s="26" t="s">
        <v>165</v>
      </c>
      <c r="L21" s="1"/>
      <c r="N21" s="104"/>
      <c r="P21" s="104"/>
    </row>
    <row r="22" spans="1:16" ht="191.25">
      <c r="A22" s="28" t="s">
        <v>309</v>
      </c>
      <c r="B22" s="41" t="s">
        <v>275</v>
      </c>
      <c r="C22" s="26" t="s">
        <v>283</v>
      </c>
      <c r="D22" s="26" t="s">
        <v>284</v>
      </c>
      <c r="E22" s="26">
        <v>21.8</v>
      </c>
      <c r="F22" s="63">
        <v>149317</v>
      </c>
      <c r="G22" s="63"/>
      <c r="H22" s="63"/>
      <c r="I22" s="27">
        <v>43200</v>
      </c>
      <c r="J22" s="26" t="s">
        <v>497</v>
      </c>
      <c r="K22" s="26" t="s">
        <v>165</v>
      </c>
      <c r="L22" s="37"/>
      <c r="N22" s="104"/>
      <c r="P22" s="104">
        <v>149317</v>
      </c>
    </row>
    <row r="23" spans="1:16" ht="102">
      <c r="A23" s="28" t="s">
        <v>309</v>
      </c>
      <c r="B23" s="41" t="s">
        <v>275</v>
      </c>
      <c r="C23" s="26" t="s">
        <v>283</v>
      </c>
      <c r="D23" s="26" t="s">
        <v>284</v>
      </c>
      <c r="E23" s="26">
        <v>21.8</v>
      </c>
      <c r="F23" s="63">
        <v>-149317</v>
      </c>
      <c r="G23" s="63"/>
      <c r="H23" s="63"/>
      <c r="I23" s="27"/>
      <c r="J23" s="26" t="s">
        <v>529</v>
      </c>
      <c r="K23" s="26" t="s">
        <v>531</v>
      </c>
      <c r="L23" s="102" t="s">
        <v>528</v>
      </c>
      <c r="N23" s="104"/>
      <c r="P23" s="104">
        <v>-149317</v>
      </c>
    </row>
    <row r="24" spans="1:14" ht="191.25">
      <c r="A24" s="28" t="s">
        <v>310</v>
      </c>
      <c r="B24" s="41" t="s">
        <v>275</v>
      </c>
      <c r="C24" s="26" t="s">
        <v>285</v>
      </c>
      <c r="D24" s="26" t="s">
        <v>286</v>
      </c>
      <c r="E24" s="26">
        <v>24.4</v>
      </c>
      <c r="F24" s="63">
        <v>167126</v>
      </c>
      <c r="G24" s="63">
        <v>139126</v>
      </c>
      <c r="H24" s="63"/>
      <c r="I24" s="27">
        <v>43200</v>
      </c>
      <c r="J24" s="26" t="s">
        <v>498</v>
      </c>
      <c r="K24" s="26" t="s">
        <v>165</v>
      </c>
      <c r="L24" s="1"/>
      <c r="N24" s="104"/>
    </row>
    <row r="25" spans="1:14" ht="191.25">
      <c r="A25" s="28" t="s">
        <v>311</v>
      </c>
      <c r="B25" s="41" t="s">
        <v>275</v>
      </c>
      <c r="C25" s="26" t="s">
        <v>287</v>
      </c>
      <c r="D25" s="26" t="s">
        <v>288</v>
      </c>
      <c r="E25" s="26">
        <v>26</v>
      </c>
      <c r="F25" s="63">
        <v>178074</v>
      </c>
      <c r="G25" s="63">
        <v>163528.56</v>
      </c>
      <c r="H25" s="63"/>
      <c r="I25" s="27">
        <v>43200</v>
      </c>
      <c r="J25" s="26" t="s">
        <v>499</v>
      </c>
      <c r="K25" s="26" t="s">
        <v>165</v>
      </c>
      <c r="L25" s="1"/>
      <c r="N25" s="104"/>
    </row>
    <row r="26" spans="1:14" ht="191.25">
      <c r="A26" s="28" t="s">
        <v>312</v>
      </c>
      <c r="B26" s="41" t="s">
        <v>275</v>
      </c>
      <c r="C26" s="26" t="s">
        <v>289</v>
      </c>
      <c r="D26" s="26" t="s">
        <v>290</v>
      </c>
      <c r="E26" s="26">
        <v>31.2</v>
      </c>
      <c r="F26" s="63">
        <v>213688</v>
      </c>
      <c r="G26" s="63">
        <v>196233.44</v>
      </c>
      <c r="H26" s="63"/>
      <c r="I26" s="27">
        <v>43200</v>
      </c>
      <c r="J26" s="26" t="s">
        <v>500</v>
      </c>
      <c r="K26" s="26" t="s">
        <v>165</v>
      </c>
      <c r="L26" s="1"/>
      <c r="N26" s="104"/>
    </row>
    <row r="27" spans="1:14" ht="191.25">
      <c r="A27" s="28" t="s">
        <v>313</v>
      </c>
      <c r="B27" s="41" t="s">
        <v>275</v>
      </c>
      <c r="C27" s="26" t="s">
        <v>292</v>
      </c>
      <c r="D27" s="26" t="s">
        <v>293</v>
      </c>
      <c r="E27" s="26">
        <v>31.3</v>
      </c>
      <c r="F27" s="63">
        <v>507202</v>
      </c>
      <c r="G27" s="63">
        <v>406522</v>
      </c>
      <c r="H27" s="63"/>
      <c r="I27" s="27">
        <v>43200</v>
      </c>
      <c r="J27" s="26" t="s">
        <v>501</v>
      </c>
      <c r="K27" s="26" t="s">
        <v>165</v>
      </c>
      <c r="L27" s="1"/>
      <c r="N27" s="104"/>
    </row>
    <row r="28" spans="1:14" ht="191.25">
      <c r="A28" s="28" t="s">
        <v>314</v>
      </c>
      <c r="B28" s="41" t="s">
        <v>275</v>
      </c>
      <c r="C28" s="26" t="s">
        <v>294</v>
      </c>
      <c r="D28" s="26" t="s">
        <v>295</v>
      </c>
      <c r="E28" s="26">
        <v>46.4</v>
      </c>
      <c r="F28" s="63">
        <v>770778</v>
      </c>
      <c r="G28" s="63">
        <v>617778</v>
      </c>
      <c r="H28" s="63"/>
      <c r="I28" s="27">
        <v>43200</v>
      </c>
      <c r="J28" s="26" t="s">
        <v>503</v>
      </c>
      <c r="K28" s="26" t="s">
        <v>165</v>
      </c>
      <c r="L28" s="1"/>
      <c r="N28" s="104"/>
    </row>
    <row r="29" spans="1:14" ht="191.25">
      <c r="A29" s="28" t="s">
        <v>315</v>
      </c>
      <c r="B29" s="41" t="s">
        <v>275</v>
      </c>
      <c r="C29" s="26" t="s">
        <v>296</v>
      </c>
      <c r="D29" s="26" t="s">
        <v>297</v>
      </c>
      <c r="E29" s="26">
        <v>30.6</v>
      </c>
      <c r="F29" s="63">
        <v>306700</v>
      </c>
      <c r="G29" s="63">
        <v>220396</v>
      </c>
      <c r="H29" s="63"/>
      <c r="I29" s="27">
        <v>43200</v>
      </c>
      <c r="J29" s="26" t="s">
        <v>502</v>
      </c>
      <c r="K29" s="26" t="s">
        <v>165</v>
      </c>
      <c r="L29" s="102"/>
      <c r="N29" s="104"/>
    </row>
    <row r="30" spans="1:16" ht="191.25">
      <c r="A30" s="28" t="s">
        <v>315</v>
      </c>
      <c r="B30" s="41" t="s">
        <v>275</v>
      </c>
      <c r="C30" s="26" t="s">
        <v>296</v>
      </c>
      <c r="D30" s="26" t="s">
        <v>297</v>
      </c>
      <c r="E30" s="26">
        <v>30.6</v>
      </c>
      <c r="F30" s="63">
        <v>-306700</v>
      </c>
      <c r="G30" s="63"/>
      <c r="H30" s="63"/>
      <c r="I30" s="27"/>
      <c r="J30" s="26" t="s">
        <v>502</v>
      </c>
      <c r="K30" s="26" t="s">
        <v>624</v>
      </c>
      <c r="L30" s="102" t="s">
        <v>623</v>
      </c>
      <c r="N30" s="104"/>
      <c r="P30" t="s">
        <v>527</v>
      </c>
    </row>
    <row r="31" spans="1:14" ht="191.25">
      <c r="A31" s="28" t="s">
        <v>316</v>
      </c>
      <c r="B31" s="41" t="s">
        <v>275</v>
      </c>
      <c r="C31" s="26" t="s">
        <v>298</v>
      </c>
      <c r="D31" s="26" t="s">
        <v>299</v>
      </c>
      <c r="E31" s="26">
        <v>30.1</v>
      </c>
      <c r="F31" s="63">
        <v>301692</v>
      </c>
      <c r="G31" s="63">
        <v>216791</v>
      </c>
      <c r="H31" s="63"/>
      <c r="I31" s="27">
        <v>43200</v>
      </c>
      <c r="J31" s="26" t="s">
        <v>502</v>
      </c>
      <c r="K31" s="41" t="s">
        <v>165</v>
      </c>
      <c r="L31" s="102"/>
      <c r="N31" s="104"/>
    </row>
    <row r="32" spans="1:16" ht="191.25">
      <c r="A32" s="28" t="s">
        <v>493</v>
      </c>
      <c r="B32" s="41" t="s">
        <v>275</v>
      </c>
      <c r="C32" s="41" t="s">
        <v>494</v>
      </c>
      <c r="D32" s="41" t="s">
        <v>495</v>
      </c>
      <c r="E32" s="41">
        <v>30.1</v>
      </c>
      <c r="F32" s="82">
        <v>1135530</v>
      </c>
      <c r="G32" s="82">
        <v>1135530</v>
      </c>
      <c r="H32" s="82"/>
      <c r="I32" s="83">
        <v>43731</v>
      </c>
      <c r="J32" s="41" t="s">
        <v>496</v>
      </c>
      <c r="K32" s="41" t="s">
        <v>165</v>
      </c>
      <c r="L32" s="1"/>
      <c r="N32" s="104"/>
      <c r="P32" t="s">
        <v>526</v>
      </c>
    </row>
    <row r="33" spans="1:14" ht="204">
      <c r="A33" s="28" t="s">
        <v>590</v>
      </c>
      <c r="B33" s="41" t="s">
        <v>275</v>
      </c>
      <c r="C33" s="108" t="s">
        <v>591</v>
      </c>
      <c r="D33" s="26" t="s">
        <v>592</v>
      </c>
      <c r="E33" s="26">
        <v>71.9</v>
      </c>
      <c r="F33" s="63">
        <v>30646.52</v>
      </c>
      <c r="G33" s="63">
        <v>27607.61</v>
      </c>
      <c r="H33" s="63"/>
      <c r="I33" s="27">
        <v>43924</v>
      </c>
      <c r="J33" s="41" t="s">
        <v>593</v>
      </c>
      <c r="K33" s="41" t="s">
        <v>165</v>
      </c>
      <c r="L33" s="1"/>
      <c r="N33" s="104"/>
    </row>
    <row r="34" spans="1:14" ht="12.75">
      <c r="A34" s="122" t="s">
        <v>233</v>
      </c>
      <c r="B34" s="123"/>
      <c r="C34" s="124"/>
      <c r="D34" s="73"/>
      <c r="E34" s="73"/>
      <c r="F34" s="74">
        <v>5357120.29</v>
      </c>
      <c r="G34" s="74">
        <v>4692906.36</v>
      </c>
      <c r="H34" s="74">
        <f>SUM(H17:H32)</f>
        <v>0</v>
      </c>
      <c r="I34" s="27"/>
      <c r="J34" s="26"/>
      <c r="K34" s="26"/>
      <c r="L34" s="1"/>
      <c r="N34" s="104"/>
    </row>
    <row r="35" spans="1:12" ht="12.75" hidden="1">
      <c r="A35" s="24"/>
      <c r="B35" s="1"/>
      <c r="C35" s="1"/>
      <c r="D35" s="1"/>
      <c r="E35" s="1"/>
      <c r="F35" s="29"/>
      <c r="G35" s="29"/>
      <c r="H35" s="1"/>
      <c r="I35" s="1"/>
      <c r="J35" s="1"/>
      <c r="K35" s="1"/>
      <c r="L35" s="1"/>
    </row>
    <row r="36" spans="1:12" ht="12.75" hidden="1">
      <c r="A36" s="24"/>
      <c r="B36" s="1"/>
      <c r="C36" s="1"/>
      <c r="D36" s="1"/>
      <c r="E36" s="1"/>
      <c r="F36" s="29"/>
      <c r="G36" s="29"/>
      <c r="H36" s="1"/>
      <c r="I36" s="1"/>
      <c r="J36" s="1"/>
      <c r="K36" s="1"/>
      <c r="L36" s="1"/>
    </row>
    <row r="37" spans="1:12" ht="12.75" hidden="1">
      <c r="A37" s="24"/>
      <c r="B37" s="1"/>
      <c r="C37" s="1"/>
      <c r="D37" s="1"/>
      <c r="E37" s="1"/>
      <c r="F37" s="29"/>
      <c r="G37" s="29"/>
      <c r="H37" s="1"/>
      <c r="I37" s="1"/>
      <c r="J37" s="1"/>
      <c r="K37" s="1"/>
      <c r="L37" s="1"/>
    </row>
    <row r="39" spans="1:8" ht="12.75">
      <c r="A39" s="3" t="str">
        <f>'Реестр недвиж имущ ж.ф.'!A17</f>
        <v>Глава Дзержинского МО</v>
      </c>
      <c r="B39" s="3"/>
      <c r="C39" s="9"/>
      <c r="D39" s="9"/>
      <c r="E39" s="3"/>
      <c r="F39" s="113" t="str">
        <f>'Реестр недвиж имущ ж.ф.'!F17:G17</f>
        <v>Соколовская И.В.</v>
      </c>
      <c r="G39" s="113"/>
      <c r="H39" s="113"/>
    </row>
    <row r="40" spans="1:8" ht="12.75">
      <c r="A40" s="3"/>
      <c r="B40" s="3"/>
      <c r="C40" s="112" t="s">
        <v>54</v>
      </c>
      <c r="D40" s="112"/>
      <c r="E40" s="22"/>
      <c r="F40" s="112" t="s">
        <v>55</v>
      </c>
      <c r="G40" s="112"/>
      <c r="H40" s="112"/>
    </row>
    <row r="41" spans="1:8" ht="12.75">
      <c r="A41" s="3"/>
      <c r="B41" s="3"/>
      <c r="C41" s="22"/>
      <c r="D41" s="22"/>
      <c r="E41" s="22"/>
      <c r="F41" s="22"/>
      <c r="G41" s="22"/>
      <c r="H41" s="22"/>
    </row>
    <row r="42" spans="1:8" ht="12.75">
      <c r="A42" s="3" t="s">
        <v>53</v>
      </c>
      <c r="B42" s="3"/>
      <c r="C42" s="23"/>
      <c r="D42" s="23"/>
      <c r="E42" s="22"/>
      <c r="F42" s="113" t="s">
        <v>594</v>
      </c>
      <c r="G42" s="113"/>
      <c r="H42" s="113"/>
    </row>
    <row r="43" spans="1:8" ht="12.75">
      <c r="A43" s="3"/>
      <c r="B43" s="3"/>
      <c r="C43" s="112" t="s">
        <v>54</v>
      </c>
      <c r="D43" s="112"/>
      <c r="E43" s="22"/>
      <c r="F43" s="112" t="s">
        <v>55</v>
      </c>
      <c r="G43" s="112"/>
      <c r="H43" s="112"/>
    </row>
    <row r="46" ht="12.75">
      <c r="B46" s="54">
        <f>'Реестр недвиж имущ ж.ф.'!A24</f>
        <v>44209</v>
      </c>
    </row>
  </sheetData>
  <sheetProtection/>
  <mergeCells count="16">
    <mergeCell ref="B1:L1"/>
    <mergeCell ref="B2:L2"/>
    <mergeCell ref="B3:L3"/>
    <mergeCell ref="B4:L4"/>
    <mergeCell ref="A9:L9"/>
    <mergeCell ref="A10:L10"/>
    <mergeCell ref="F42:H42"/>
    <mergeCell ref="C43:D43"/>
    <mergeCell ref="F43:H43"/>
    <mergeCell ref="A11:L11"/>
    <mergeCell ref="A13:L13"/>
    <mergeCell ref="A14:L14"/>
    <mergeCell ref="A34:C34"/>
    <mergeCell ref="F39:H39"/>
    <mergeCell ref="C40:D40"/>
    <mergeCell ref="F40:H40"/>
  </mergeCells>
  <printOptions/>
  <pageMargins left="0.1968503937007874" right="0.1968503937007874" top="0.7480314960629921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F19" sqref="F19:G19"/>
    </sheetView>
  </sheetViews>
  <sheetFormatPr defaultColWidth="9.00390625" defaultRowHeight="12.75"/>
  <cols>
    <col min="1" max="1" width="11.375" style="0" customWidth="1"/>
    <col min="2" max="2" width="32.375" style="0" customWidth="1"/>
    <col min="3" max="3" width="15.25390625" style="0" customWidth="1"/>
    <col min="4" max="4" width="14.625" style="0" customWidth="1"/>
    <col min="5" max="5" width="16.00390625" style="0" customWidth="1"/>
    <col min="6" max="6" width="19.875" style="0" customWidth="1"/>
    <col min="7" max="7" width="15.625" style="0" customWidth="1"/>
    <col min="8" max="8" width="18.625" style="0" customWidth="1"/>
  </cols>
  <sheetData>
    <row r="2" spans="1:12" ht="12.75">
      <c r="A2" s="144" t="s">
        <v>36</v>
      </c>
      <c r="B2" s="115"/>
      <c r="C2" s="115"/>
      <c r="D2" s="115"/>
      <c r="E2" s="115"/>
      <c r="F2" s="115"/>
      <c r="G2" s="115"/>
      <c r="H2" s="115"/>
      <c r="I2" s="21"/>
      <c r="J2" s="21"/>
      <c r="K2" s="21"/>
      <c r="L2" s="21"/>
    </row>
    <row r="3" spans="1:12" ht="12.75" customHeight="1">
      <c r="A3" s="144" t="s">
        <v>56</v>
      </c>
      <c r="B3" s="115"/>
      <c r="C3" s="115"/>
      <c r="D3" s="115"/>
      <c r="E3" s="115"/>
      <c r="F3" s="115"/>
      <c r="G3" s="115"/>
      <c r="H3" s="115"/>
      <c r="I3" s="21"/>
      <c r="J3" s="21"/>
      <c r="K3" s="21"/>
      <c r="L3" s="21"/>
    </row>
    <row r="4" spans="1:8" ht="12.75">
      <c r="A4" s="138" t="str">
        <f>'Реестр недвиж имущ ж.ф.'!A5:K5</f>
        <v>на 01.01.2021</v>
      </c>
      <c r="B4" s="138"/>
      <c r="C4" s="138"/>
      <c r="D4" s="138"/>
      <c r="E4" s="138"/>
      <c r="F4" s="138"/>
      <c r="G4" s="138"/>
      <c r="H4" s="138"/>
    </row>
    <row r="5" ht="13.5" thickBot="1"/>
    <row r="6" spans="1:8" ht="18" customHeight="1" thickBot="1">
      <c r="A6" s="118" t="s">
        <v>48</v>
      </c>
      <c r="B6" s="119"/>
      <c r="C6" s="119"/>
      <c r="D6" s="119"/>
      <c r="E6" s="119"/>
      <c r="F6" s="119"/>
      <c r="G6" s="119"/>
      <c r="H6" s="120"/>
    </row>
    <row r="7" spans="1:8" ht="15.75" customHeight="1" thickBot="1">
      <c r="A7" s="145" t="s">
        <v>226</v>
      </c>
      <c r="B7" s="146"/>
      <c r="C7" s="146"/>
      <c r="D7" s="146"/>
      <c r="E7" s="146"/>
      <c r="F7" s="146"/>
      <c r="G7" s="146"/>
      <c r="H7" s="147"/>
    </row>
    <row r="8" spans="1:10" ht="122.25" customHeight="1" thickBot="1">
      <c r="A8" s="15" t="s">
        <v>39</v>
      </c>
      <c r="B8" s="16" t="s">
        <v>49</v>
      </c>
      <c r="C8" s="19" t="s">
        <v>231</v>
      </c>
      <c r="D8" s="16" t="s">
        <v>425</v>
      </c>
      <c r="E8" s="16" t="s">
        <v>50</v>
      </c>
      <c r="F8" s="16" t="s">
        <v>51</v>
      </c>
      <c r="G8" s="16" t="s">
        <v>52</v>
      </c>
      <c r="H8" s="16" t="s">
        <v>47</v>
      </c>
      <c r="J8" s="50"/>
    </row>
    <row r="9" spans="1:8" ht="13.5" thickBot="1">
      <c r="A9" s="18">
        <v>1</v>
      </c>
      <c r="B9" s="19">
        <v>2</v>
      </c>
      <c r="C9" s="19">
        <v>3</v>
      </c>
      <c r="D9" s="19"/>
      <c r="E9" s="19">
        <v>4</v>
      </c>
      <c r="F9" s="19">
        <v>5</v>
      </c>
      <c r="G9" s="19">
        <v>6</v>
      </c>
      <c r="H9" s="19">
        <v>7</v>
      </c>
    </row>
    <row r="10" spans="1:8" ht="37.5" customHeight="1">
      <c r="A10" s="97" t="s">
        <v>139</v>
      </c>
      <c r="B10" s="96" t="s">
        <v>141</v>
      </c>
      <c r="C10" s="91">
        <v>255000</v>
      </c>
      <c r="D10" s="92"/>
      <c r="E10" s="27">
        <v>38897</v>
      </c>
      <c r="F10" s="27" t="s">
        <v>143</v>
      </c>
      <c r="G10" s="26" t="s">
        <v>60</v>
      </c>
      <c r="H10" s="38" t="s">
        <v>144</v>
      </c>
    </row>
    <row r="11" spans="1:8" ht="50.25" customHeight="1">
      <c r="A11" s="97" t="s">
        <v>140</v>
      </c>
      <c r="B11" s="96" t="s">
        <v>142</v>
      </c>
      <c r="C11" s="93">
        <v>507029.48</v>
      </c>
      <c r="D11" s="93"/>
      <c r="E11" s="39">
        <v>41989</v>
      </c>
      <c r="F11" s="27" t="s">
        <v>145</v>
      </c>
      <c r="G11" s="26" t="s">
        <v>60</v>
      </c>
      <c r="H11" s="36"/>
    </row>
    <row r="12" spans="1:8" ht="12.75">
      <c r="A12" s="35"/>
      <c r="B12" s="37"/>
      <c r="C12" s="94"/>
      <c r="D12" s="94"/>
      <c r="E12" s="1"/>
      <c r="F12" s="1"/>
      <c r="G12" s="1"/>
      <c r="H12" s="1"/>
    </row>
    <row r="13" spans="1:8" ht="12.75">
      <c r="A13" s="142" t="s">
        <v>233</v>
      </c>
      <c r="B13" s="143"/>
      <c r="C13" s="95">
        <f>SUM(C11:C12)</f>
        <v>507029.48</v>
      </c>
      <c r="D13" s="95">
        <f>SUM(D11:D12)</f>
        <v>0</v>
      </c>
      <c r="E13" s="32"/>
      <c r="F13" s="32"/>
      <c r="G13" s="4"/>
      <c r="H13" s="4"/>
    </row>
    <row r="16" spans="1:8" ht="12.75">
      <c r="A16" s="3" t="str">
        <f>'Реестр недвиж имущ ж.ф.'!A17</f>
        <v>Глава Дзержинского МО</v>
      </c>
      <c r="B16" s="3"/>
      <c r="C16" s="9"/>
      <c r="D16" s="9"/>
      <c r="E16" s="6"/>
      <c r="F16" s="113" t="str">
        <f>'Реестр недвиж имущ ж.ф.'!F17:G17</f>
        <v>Соколовская И.В.</v>
      </c>
      <c r="G16" s="113"/>
      <c r="H16" s="5"/>
    </row>
    <row r="17" spans="1:8" ht="12.75">
      <c r="A17" s="3"/>
      <c r="B17" s="3"/>
      <c r="C17" s="112" t="s">
        <v>54</v>
      </c>
      <c r="D17" s="112"/>
      <c r="E17" s="5"/>
      <c r="F17" s="112" t="s">
        <v>55</v>
      </c>
      <c r="G17" s="112"/>
      <c r="H17" s="5"/>
    </row>
    <row r="18" spans="1:8" ht="12.75">
      <c r="A18" s="3"/>
      <c r="B18" s="3"/>
      <c r="C18" s="22"/>
      <c r="D18" s="22"/>
      <c r="E18" s="5"/>
      <c r="F18" s="22"/>
      <c r="G18" s="22"/>
      <c r="H18" s="5"/>
    </row>
    <row r="19" spans="1:8" ht="12.75">
      <c r="A19" s="3" t="s">
        <v>53</v>
      </c>
      <c r="B19" s="3"/>
      <c r="C19" s="23"/>
      <c r="D19" s="23"/>
      <c r="E19" s="5"/>
      <c r="F19" s="113" t="s">
        <v>566</v>
      </c>
      <c r="G19" s="113"/>
      <c r="H19" s="5"/>
    </row>
    <row r="20" spans="1:8" ht="12.75">
      <c r="A20" s="3"/>
      <c r="B20" s="3"/>
      <c r="C20" s="112" t="s">
        <v>54</v>
      </c>
      <c r="D20" s="112"/>
      <c r="E20" s="5"/>
      <c r="F20" s="112" t="s">
        <v>55</v>
      </c>
      <c r="G20" s="112"/>
      <c r="H20" s="5"/>
    </row>
    <row r="23" ht="12.75">
      <c r="B23" s="54">
        <f>'Реестр недвиж имущ ж.ф.'!A24</f>
        <v>44209</v>
      </c>
    </row>
  </sheetData>
  <sheetProtection/>
  <mergeCells count="12">
    <mergeCell ref="A2:H2"/>
    <mergeCell ref="A3:H3"/>
    <mergeCell ref="A4:H4"/>
    <mergeCell ref="A6:H6"/>
    <mergeCell ref="A7:H7"/>
    <mergeCell ref="C17:D17"/>
    <mergeCell ref="F16:G16"/>
    <mergeCell ref="F17:G17"/>
    <mergeCell ref="C20:D20"/>
    <mergeCell ref="F19:G19"/>
    <mergeCell ref="F20:G20"/>
    <mergeCell ref="A13:B13"/>
  </mergeCells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8"/>
  <sheetViews>
    <sheetView zoomScalePageLayoutView="0" workbookViewId="0" topLeftCell="A34">
      <selection activeCell="F28" sqref="F28"/>
    </sheetView>
  </sheetViews>
  <sheetFormatPr defaultColWidth="9.00390625" defaultRowHeight="12.75"/>
  <cols>
    <col min="1" max="1" width="7.25390625" style="0" customWidth="1"/>
    <col min="2" max="2" width="26.00390625" style="0" customWidth="1"/>
    <col min="3" max="3" width="13.125" style="0" customWidth="1"/>
    <col min="4" max="4" width="12.875" style="0" customWidth="1"/>
    <col min="5" max="5" width="13.625" style="0" customWidth="1"/>
    <col min="6" max="6" width="25.375" style="0" customWidth="1"/>
    <col min="7" max="7" width="20.125" style="0" customWidth="1"/>
    <col min="8" max="8" width="15.125" style="0" customWidth="1"/>
  </cols>
  <sheetData>
    <row r="1" ht="6" customHeight="1"/>
    <row r="2" spans="1:12" ht="12.75">
      <c r="A2" s="144" t="s">
        <v>36</v>
      </c>
      <c r="B2" s="115"/>
      <c r="C2" s="115"/>
      <c r="D2" s="115"/>
      <c r="E2" s="115"/>
      <c r="F2" s="115"/>
      <c r="G2" s="115"/>
      <c r="H2" s="115"/>
      <c r="I2" s="21"/>
      <c r="J2" s="21"/>
      <c r="K2" s="21"/>
      <c r="L2" s="21"/>
    </row>
    <row r="3" spans="1:12" ht="12.75" customHeight="1">
      <c r="A3" s="144" t="s">
        <v>56</v>
      </c>
      <c r="B3" s="115"/>
      <c r="C3" s="115"/>
      <c r="D3" s="115"/>
      <c r="E3" s="115"/>
      <c r="F3" s="115"/>
      <c r="G3" s="115"/>
      <c r="H3" s="115"/>
      <c r="I3" s="21"/>
      <c r="J3" s="21"/>
      <c r="K3" s="21"/>
      <c r="L3" s="21"/>
    </row>
    <row r="4" spans="1:8" ht="12.75">
      <c r="A4" s="138" t="str">
        <f>'Реестр недвиж имущ ж.ф.'!A5:K5</f>
        <v>на 01.01.2021</v>
      </c>
      <c r="B4" s="138"/>
      <c r="C4" s="138"/>
      <c r="D4" s="138"/>
      <c r="E4" s="138"/>
      <c r="F4" s="138"/>
      <c r="G4" s="138"/>
      <c r="H4" s="138"/>
    </row>
    <row r="5" ht="14.25" customHeight="1" thickBot="1"/>
    <row r="6" spans="1:8" ht="18" customHeight="1" thickBot="1">
      <c r="A6" s="118" t="s">
        <v>48</v>
      </c>
      <c r="B6" s="119"/>
      <c r="C6" s="119"/>
      <c r="D6" s="119"/>
      <c r="E6" s="119"/>
      <c r="F6" s="119"/>
      <c r="G6" s="119"/>
      <c r="H6" s="120"/>
    </row>
    <row r="7" spans="1:8" ht="15.75" customHeight="1" thickBot="1">
      <c r="A7" s="145" t="s">
        <v>515</v>
      </c>
      <c r="B7" s="146"/>
      <c r="C7" s="146"/>
      <c r="D7" s="146"/>
      <c r="E7" s="146"/>
      <c r="F7" s="146"/>
      <c r="G7" s="146"/>
      <c r="H7" s="147"/>
    </row>
    <row r="8" spans="1:10" ht="119.25" customHeight="1" thickBot="1">
      <c r="A8" s="15" t="s">
        <v>39</v>
      </c>
      <c r="B8" s="16" t="s">
        <v>49</v>
      </c>
      <c r="C8" s="19" t="s">
        <v>543</v>
      </c>
      <c r="D8" s="16" t="s">
        <v>232</v>
      </c>
      <c r="E8" s="16" t="s">
        <v>50</v>
      </c>
      <c r="F8" s="16" t="s">
        <v>51</v>
      </c>
      <c r="G8" s="16" t="s">
        <v>52</v>
      </c>
      <c r="H8" s="16" t="s">
        <v>544</v>
      </c>
      <c r="J8" s="50"/>
    </row>
    <row r="9" spans="1:8" ht="13.5" thickBot="1">
      <c r="A9" s="18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</row>
    <row r="10" spans="1:8" ht="24.75" customHeight="1">
      <c r="A10" s="97" t="s">
        <v>227</v>
      </c>
      <c r="B10" s="96" t="s">
        <v>508</v>
      </c>
      <c r="C10" s="62">
        <v>63511.25</v>
      </c>
      <c r="D10" s="62"/>
      <c r="E10" s="27">
        <v>39437</v>
      </c>
      <c r="F10" s="27" t="s">
        <v>146</v>
      </c>
      <c r="G10" s="26" t="s">
        <v>60</v>
      </c>
      <c r="H10" s="38"/>
    </row>
    <row r="11" spans="1:8" ht="25.5">
      <c r="A11" s="28" t="s">
        <v>227</v>
      </c>
      <c r="B11" s="7" t="s">
        <v>266</v>
      </c>
      <c r="C11" s="64">
        <v>99770.9</v>
      </c>
      <c r="D11" s="64">
        <v>21616.95</v>
      </c>
      <c r="E11" s="39">
        <v>42727</v>
      </c>
      <c r="F11" s="10" t="s">
        <v>223</v>
      </c>
      <c r="G11" s="26" t="s">
        <v>60</v>
      </c>
      <c r="H11" s="1"/>
    </row>
    <row r="12" spans="1:8" ht="25.5">
      <c r="A12" s="28" t="s">
        <v>228</v>
      </c>
      <c r="B12" s="7" t="s">
        <v>224</v>
      </c>
      <c r="C12" s="64">
        <v>49594</v>
      </c>
      <c r="D12" s="64"/>
      <c r="E12" s="39">
        <v>42732</v>
      </c>
      <c r="F12" s="40" t="s">
        <v>225</v>
      </c>
      <c r="G12" s="26" t="s">
        <v>60</v>
      </c>
      <c r="H12" s="4"/>
    </row>
    <row r="13" spans="1:8" ht="25.5">
      <c r="A13" s="28" t="s">
        <v>229</v>
      </c>
      <c r="B13" s="7" t="s">
        <v>224</v>
      </c>
      <c r="C13" s="64">
        <v>50404</v>
      </c>
      <c r="D13" s="64"/>
      <c r="E13" s="39">
        <v>42732</v>
      </c>
      <c r="F13" s="40" t="s">
        <v>225</v>
      </c>
      <c r="G13" s="26" t="s">
        <v>60</v>
      </c>
      <c r="H13" s="4"/>
    </row>
    <row r="14" spans="1:8" ht="25.5">
      <c r="A14" s="28" t="s">
        <v>510</v>
      </c>
      <c r="B14" s="7" t="s">
        <v>267</v>
      </c>
      <c r="C14" s="64">
        <v>99998.32</v>
      </c>
      <c r="D14" s="64">
        <v>58332.22</v>
      </c>
      <c r="E14" s="39">
        <v>43092</v>
      </c>
      <c r="F14" s="10" t="s">
        <v>269</v>
      </c>
      <c r="G14" s="26" t="s">
        <v>60</v>
      </c>
      <c r="H14" s="4"/>
    </row>
    <row r="15" spans="1:8" ht="25.5">
      <c r="A15" s="28" t="s">
        <v>511</v>
      </c>
      <c r="B15" s="7" t="s">
        <v>224</v>
      </c>
      <c r="C15" s="64">
        <v>54274</v>
      </c>
      <c r="D15" s="64">
        <v>22614.05</v>
      </c>
      <c r="E15" s="39">
        <v>43097</v>
      </c>
      <c r="F15" s="40" t="s">
        <v>317</v>
      </c>
      <c r="G15" s="26" t="s">
        <v>60</v>
      </c>
      <c r="H15" s="4"/>
    </row>
    <row r="16" spans="1:8" ht="25.5">
      <c r="A16" s="28" t="s">
        <v>512</v>
      </c>
      <c r="B16" s="7" t="s">
        <v>224</v>
      </c>
      <c r="C16" s="64">
        <v>47520</v>
      </c>
      <c r="D16" s="64"/>
      <c r="E16" s="39">
        <v>43463</v>
      </c>
      <c r="F16" s="40" t="s">
        <v>318</v>
      </c>
      <c r="G16" s="26" t="s">
        <v>60</v>
      </c>
      <c r="H16" s="4"/>
    </row>
    <row r="17" spans="1:8" ht="25.5">
      <c r="A17" s="28" t="s">
        <v>513</v>
      </c>
      <c r="B17" s="7" t="s">
        <v>224</v>
      </c>
      <c r="C17" s="64">
        <v>46970</v>
      </c>
      <c r="D17" s="64"/>
      <c r="E17" s="39">
        <v>43463</v>
      </c>
      <c r="F17" s="40" t="s">
        <v>318</v>
      </c>
      <c r="G17" s="26" t="s">
        <v>60</v>
      </c>
      <c r="H17" s="4"/>
    </row>
    <row r="18" spans="1:8" ht="25.5">
      <c r="A18" s="28" t="s">
        <v>514</v>
      </c>
      <c r="B18" s="7" t="s">
        <v>509</v>
      </c>
      <c r="C18" s="64">
        <v>117710</v>
      </c>
      <c r="D18" s="64">
        <v>86320.72</v>
      </c>
      <c r="E18" s="39">
        <v>43677</v>
      </c>
      <c r="F18" s="40" t="s">
        <v>146</v>
      </c>
      <c r="G18" s="26" t="s">
        <v>60</v>
      </c>
      <c r="H18" s="4"/>
    </row>
    <row r="19" spans="1:8" ht="13.5" thickBot="1">
      <c r="A19" s="148" t="s">
        <v>516</v>
      </c>
      <c r="B19" s="149"/>
      <c r="C19" s="77">
        <f>SUM(C10:C18)</f>
        <v>629752.47</v>
      </c>
      <c r="D19" s="77">
        <f>SUM(D10:D18)</f>
        <v>188883.94</v>
      </c>
      <c r="E19" s="1"/>
      <c r="F19" s="1"/>
      <c r="G19" s="1"/>
      <c r="H19" s="1"/>
    </row>
    <row r="20" spans="1:8" ht="15.75" customHeight="1" thickBot="1">
      <c r="A20" s="145" t="s">
        <v>533</v>
      </c>
      <c r="B20" s="146"/>
      <c r="C20" s="146"/>
      <c r="D20" s="146"/>
      <c r="E20" s="146"/>
      <c r="F20" s="146"/>
      <c r="G20" s="146"/>
      <c r="H20" s="147"/>
    </row>
    <row r="21" spans="1:8" ht="38.25">
      <c r="A21" s="106" t="s">
        <v>534</v>
      </c>
      <c r="B21" s="105" t="s">
        <v>542</v>
      </c>
      <c r="C21" s="62">
        <v>56360</v>
      </c>
      <c r="D21" s="62"/>
      <c r="E21" s="27">
        <v>43763</v>
      </c>
      <c r="F21" s="40" t="s">
        <v>618</v>
      </c>
      <c r="G21" s="26" t="s">
        <v>60</v>
      </c>
      <c r="H21" s="38"/>
    </row>
    <row r="22" spans="1:8" ht="38.25">
      <c r="A22" s="97" t="s">
        <v>535</v>
      </c>
      <c r="B22" s="105" t="s">
        <v>545</v>
      </c>
      <c r="C22" s="64">
        <v>85940</v>
      </c>
      <c r="D22" s="64"/>
      <c r="E22" s="27">
        <v>43763</v>
      </c>
      <c r="F22" s="40" t="s">
        <v>618</v>
      </c>
      <c r="G22" s="26" t="s">
        <v>60</v>
      </c>
      <c r="H22" s="1"/>
    </row>
    <row r="23" spans="1:8" ht="38.25">
      <c r="A23" s="97" t="s">
        <v>536</v>
      </c>
      <c r="B23" s="105" t="s">
        <v>546</v>
      </c>
      <c r="C23" s="64">
        <v>74991</v>
      </c>
      <c r="D23" s="64"/>
      <c r="E23" s="27">
        <v>43763</v>
      </c>
      <c r="F23" s="40" t="s">
        <v>618</v>
      </c>
      <c r="G23" s="26" t="s">
        <v>60</v>
      </c>
      <c r="H23" s="4"/>
    </row>
    <row r="24" spans="1:8" ht="38.25">
      <c r="A24" s="97" t="s">
        <v>537</v>
      </c>
      <c r="B24" s="105" t="s">
        <v>547</v>
      </c>
      <c r="C24" s="64">
        <v>74991</v>
      </c>
      <c r="D24" s="64"/>
      <c r="E24" s="27">
        <v>43763</v>
      </c>
      <c r="F24" s="40" t="s">
        <v>618</v>
      </c>
      <c r="G24" s="26" t="s">
        <v>60</v>
      </c>
      <c r="H24" s="4"/>
    </row>
    <row r="25" spans="1:8" ht="38.25">
      <c r="A25" s="97" t="s">
        <v>538</v>
      </c>
      <c r="B25" s="105" t="s">
        <v>548</v>
      </c>
      <c r="C25" s="64">
        <v>74991</v>
      </c>
      <c r="D25" s="64"/>
      <c r="E25" s="39">
        <v>43781</v>
      </c>
      <c r="F25" s="40" t="s">
        <v>618</v>
      </c>
      <c r="G25" s="26" t="s">
        <v>60</v>
      </c>
      <c r="H25" s="4"/>
    </row>
    <row r="26" spans="1:8" ht="38.25">
      <c r="A26" s="97" t="s">
        <v>539</v>
      </c>
      <c r="B26" s="105" t="s">
        <v>549</v>
      </c>
      <c r="C26" s="64">
        <v>74991</v>
      </c>
      <c r="D26" s="64"/>
      <c r="E26" s="39">
        <v>43781</v>
      </c>
      <c r="F26" s="40" t="s">
        <v>618</v>
      </c>
      <c r="G26" s="26" t="s">
        <v>60</v>
      </c>
      <c r="H26" s="4"/>
    </row>
    <row r="27" spans="1:8" ht="38.25">
      <c r="A27" s="97" t="s">
        <v>540</v>
      </c>
      <c r="B27" s="105" t="s">
        <v>550</v>
      </c>
      <c r="C27" s="64">
        <v>74991</v>
      </c>
      <c r="D27" s="64"/>
      <c r="E27" s="39">
        <v>43781</v>
      </c>
      <c r="F27" s="40" t="s">
        <v>618</v>
      </c>
      <c r="G27" s="26" t="s">
        <v>60</v>
      </c>
      <c r="H27" s="4"/>
    </row>
    <row r="28" spans="1:8" ht="38.25">
      <c r="A28" s="97" t="s">
        <v>541</v>
      </c>
      <c r="B28" s="105" t="s">
        <v>551</v>
      </c>
      <c r="C28" s="64">
        <v>74991</v>
      </c>
      <c r="D28" s="64"/>
      <c r="E28" s="39">
        <v>43781</v>
      </c>
      <c r="F28" s="40" t="s">
        <v>618</v>
      </c>
      <c r="G28" s="26" t="s">
        <v>60</v>
      </c>
      <c r="H28" s="4"/>
    </row>
    <row r="29" spans="1:8" ht="38.25">
      <c r="A29" s="97" t="s">
        <v>568</v>
      </c>
      <c r="B29" s="105" t="s">
        <v>576</v>
      </c>
      <c r="C29" s="64">
        <v>149070</v>
      </c>
      <c r="D29" s="64">
        <v>149070</v>
      </c>
      <c r="E29" s="39">
        <v>44111</v>
      </c>
      <c r="F29" s="40" t="s">
        <v>617</v>
      </c>
      <c r="G29" s="26" t="s">
        <v>60</v>
      </c>
      <c r="H29" s="4"/>
    </row>
    <row r="30" spans="1:8" ht="38.25">
      <c r="A30" s="97" t="s">
        <v>569</v>
      </c>
      <c r="B30" s="105" t="s">
        <v>577</v>
      </c>
      <c r="C30" s="64">
        <v>149070</v>
      </c>
      <c r="D30" s="64">
        <v>146585.5</v>
      </c>
      <c r="E30" s="39">
        <v>44111</v>
      </c>
      <c r="F30" s="40" t="s">
        <v>617</v>
      </c>
      <c r="G30" s="26" t="s">
        <v>60</v>
      </c>
      <c r="H30" s="4"/>
    </row>
    <row r="31" spans="1:8" ht="38.25">
      <c r="A31" s="97" t="s">
        <v>570</v>
      </c>
      <c r="B31" s="105" t="s">
        <v>578</v>
      </c>
      <c r="C31" s="64">
        <v>149070</v>
      </c>
      <c r="D31" s="64">
        <v>146585.5</v>
      </c>
      <c r="E31" s="39">
        <v>44111</v>
      </c>
      <c r="F31" s="40" t="s">
        <v>617</v>
      </c>
      <c r="G31" s="26" t="s">
        <v>60</v>
      </c>
      <c r="H31" s="4"/>
    </row>
    <row r="32" spans="1:8" ht="38.25">
      <c r="A32" s="97" t="s">
        <v>571</v>
      </c>
      <c r="B32" s="105" t="s">
        <v>579</v>
      </c>
      <c r="C32" s="64">
        <v>220732.7</v>
      </c>
      <c r="D32" s="64">
        <v>217053.82</v>
      </c>
      <c r="E32" s="39">
        <v>44111</v>
      </c>
      <c r="F32" s="40" t="s">
        <v>617</v>
      </c>
      <c r="G32" s="26" t="s">
        <v>60</v>
      </c>
      <c r="H32" s="4"/>
    </row>
    <row r="33" spans="1:8" ht="38.25">
      <c r="A33" s="97" t="s">
        <v>572</v>
      </c>
      <c r="B33" s="105" t="s">
        <v>580</v>
      </c>
      <c r="C33" s="64">
        <v>201830.3</v>
      </c>
      <c r="D33" s="64">
        <v>201830.3</v>
      </c>
      <c r="E33" s="39">
        <v>44111</v>
      </c>
      <c r="F33" s="40" t="s">
        <v>617</v>
      </c>
      <c r="G33" s="26" t="s">
        <v>60</v>
      </c>
      <c r="H33" s="4"/>
    </row>
    <row r="34" spans="1:8" ht="38.25">
      <c r="A34" s="97" t="s">
        <v>573</v>
      </c>
      <c r="B34" s="105" t="s">
        <v>581</v>
      </c>
      <c r="C34" s="64">
        <v>188377</v>
      </c>
      <c r="D34" s="64">
        <v>185237.38</v>
      </c>
      <c r="E34" s="39">
        <v>44111</v>
      </c>
      <c r="F34" s="40" t="s">
        <v>617</v>
      </c>
      <c r="G34" s="26" t="s">
        <v>60</v>
      </c>
      <c r="H34" s="4"/>
    </row>
    <row r="35" spans="1:8" ht="38.25">
      <c r="A35" s="97" t="s">
        <v>574</v>
      </c>
      <c r="B35" s="105" t="s">
        <v>582</v>
      </c>
      <c r="C35" s="64">
        <v>201830.3</v>
      </c>
      <c r="D35" s="64">
        <v>198466.46</v>
      </c>
      <c r="E35" s="39">
        <v>44111</v>
      </c>
      <c r="F35" s="40" t="s">
        <v>617</v>
      </c>
      <c r="G35" s="26" t="s">
        <v>60</v>
      </c>
      <c r="H35" s="4"/>
    </row>
    <row r="36" spans="1:8" ht="38.25">
      <c r="A36" s="97" t="s">
        <v>575</v>
      </c>
      <c r="B36" s="105" t="s">
        <v>583</v>
      </c>
      <c r="C36" s="64">
        <v>201830.3</v>
      </c>
      <c r="D36" s="64">
        <v>197466.46</v>
      </c>
      <c r="E36" s="39">
        <v>44111</v>
      </c>
      <c r="F36" s="40" t="s">
        <v>617</v>
      </c>
      <c r="G36" s="26" t="s">
        <v>60</v>
      </c>
      <c r="H36" s="4"/>
    </row>
    <row r="37" spans="1:8" ht="38.25">
      <c r="A37" s="107" t="s">
        <v>584</v>
      </c>
      <c r="B37" s="105" t="s">
        <v>616</v>
      </c>
      <c r="C37" s="64">
        <v>201830.3</v>
      </c>
      <c r="D37" s="64">
        <v>197466.46</v>
      </c>
      <c r="E37" s="39">
        <v>44111</v>
      </c>
      <c r="F37" s="40" t="s">
        <v>617</v>
      </c>
      <c r="G37" s="26" t="s">
        <v>60</v>
      </c>
      <c r="H37" s="4"/>
    </row>
    <row r="38" spans="1:8" ht="12.75">
      <c r="A38" s="148" t="s">
        <v>532</v>
      </c>
      <c r="B38" s="149"/>
      <c r="C38" s="77">
        <f>SUM(C21:C37)</f>
        <v>2255886.9</v>
      </c>
      <c r="D38" s="77">
        <f>SUM(D29:D37)</f>
        <v>1639761.8800000001</v>
      </c>
      <c r="E38" s="1"/>
      <c r="F38" s="1"/>
      <c r="G38" s="1"/>
      <c r="H38" s="1"/>
    </row>
    <row r="41" spans="1:8" ht="12.75">
      <c r="A41" s="3" t="s">
        <v>426</v>
      </c>
      <c r="B41" s="3"/>
      <c r="C41" s="9"/>
      <c r="D41" s="9"/>
      <c r="E41" s="3"/>
      <c r="F41" s="113" t="str">
        <f>'Реестр недвиж имущ ж.ф.'!F17:G17</f>
        <v>Соколовская И.В.</v>
      </c>
      <c r="G41" s="113"/>
      <c r="H41" s="113"/>
    </row>
    <row r="42" spans="1:8" ht="12.75">
      <c r="A42" s="3"/>
      <c r="B42" s="3"/>
      <c r="C42" s="112" t="s">
        <v>54</v>
      </c>
      <c r="D42" s="112"/>
      <c r="E42" s="22"/>
      <c r="F42" s="112" t="s">
        <v>55</v>
      </c>
      <c r="G42" s="112"/>
      <c r="H42" s="112"/>
    </row>
    <row r="43" spans="1:8" ht="12.75">
      <c r="A43" s="3"/>
      <c r="B43" s="3"/>
      <c r="C43" s="22"/>
      <c r="D43" s="22"/>
      <c r="E43" s="22"/>
      <c r="F43" s="22"/>
      <c r="G43" s="22"/>
      <c r="H43" s="22"/>
    </row>
    <row r="44" spans="1:8" ht="12.75">
      <c r="A44" s="3" t="s">
        <v>53</v>
      </c>
      <c r="B44" s="3"/>
      <c r="C44" s="23"/>
      <c r="D44" s="23"/>
      <c r="E44" s="22"/>
      <c r="F44" s="113" t="str">
        <f>'Реестр недвиж имущ ж.ф.'!F20:G20</f>
        <v>Шерстнева Т.А.</v>
      </c>
      <c r="G44" s="113"/>
      <c r="H44" s="113"/>
    </row>
    <row r="45" spans="1:8" ht="12.75">
      <c r="A45" s="3"/>
      <c r="B45" s="3"/>
      <c r="C45" s="112" t="s">
        <v>54</v>
      </c>
      <c r="D45" s="112"/>
      <c r="E45" s="22"/>
      <c r="F45" s="112" t="s">
        <v>55</v>
      </c>
      <c r="G45" s="112"/>
      <c r="H45" s="112"/>
    </row>
    <row r="48" ht="12.75">
      <c r="B48" s="54">
        <f>'Реестр недвиж имущ ж.ф.'!A24</f>
        <v>44209</v>
      </c>
    </row>
  </sheetData>
  <sheetProtection/>
  <mergeCells count="14">
    <mergeCell ref="C45:D45"/>
    <mergeCell ref="F45:H45"/>
    <mergeCell ref="F41:H41"/>
    <mergeCell ref="C42:D42"/>
    <mergeCell ref="F42:H42"/>
    <mergeCell ref="F44:H44"/>
    <mergeCell ref="A3:H3"/>
    <mergeCell ref="A2:H2"/>
    <mergeCell ref="A38:B38"/>
    <mergeCell ref="A19:B19"/>
    <mergeCell ref="A4:H4"/>
    <mergeCell ref="A20:H20"/>
    <mergeCell ref="A6:H6"/>
    <mergeCell ref="A7:H7"/>
  </mergeCells>
  <printOptions/>
  <pageMargins left="0.9055118110236221" right="0.31496062992125984" top="0.7480314960629921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R67"/>
  <sheetViews>
    <sheetView tabSelected="1" zoomScalePageLayoutView="0" workbookViewId="0" topLeftCell="A51">
      <selection activeCell="F55" sqref="F55"/>
    </sheetView>
  </sheetViews>
  <sheetFormatPr defaultColWidth="9.00390625" defaultRowHeight="12.75"/>
  <cols>
    <col min="1" max="1" width="7.375" style="0" customWidth="1"/>
    <col min="2" max="2" width="14.125" style="0" customWidth="1"/>
    <col min="3" max="3" width="14.625" style="0" customWidth="1"/>
    <col min="4" max="4" width="14.375" style="0" customWidth="1"/>
    <col min="5" max="5" width="12.75390625" style="0" customWidth="1"/>
    <col min="6" max="6" width="13.00390625" style="0" customWidth="1"/>
    <col min="7" max="7" width="13.625" style="0" customWidth="1"/>
    <col min="8" max="8" width="12.125" style="0" customWidth="1"/>
    <col min="9" max="9" width="16.125" style="0" customWidth="1"/>
    <col min="10" max="10" width="12.00390625" style="0" customWidth="1"/>
    <col min="11" max="11" width="14.00390625" style="0" customWidth="1"/>
    <col min="13" max="13" width="5.375" style="0" customWidth="1"/>
    <col min="14" max="14" width="14.625" style="0" customWidth="1"/>
    <col min="16" max="16" width="14.125" style="0" customWidth="1"/>
    <col min="17" max="17" width="12.375" style="0" customWidth="1"/>
    <col min="18" max="18" width="13.875" style="0" bestFit="1" customWidth="1"/>
  </cols>
  <sheetData>
    <row r="1" ht="12.75" hidden="1"/>
    <row r="2" ht="12.75" hidden="1"/>
    <row r="3" ht="6" customHeight="1"/>
    <row r="4" spans="1:11" ht="15.75">
      <c r="A4" s="116" t="s">
        <v>36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6.5" customHeight="1">
      <c r="A5" s="114" t="s">
        <v>56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2.75">
      <c r="A6" s="138" t="str">
        <f>'Реестр недвиж имущ ж.ф.'!A5:K5</f>
        <v>на 01.01.2021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ht="10.5" customHeight="1" thickBot="1"/>
    <row r="8" spans="1:11" ht="16.5" customHeight="1" thickBot="1">
      <c r="A8" s="126" t="s">
        <v>254</v>
      </c>
      <c r="B8" s="127"/>
      <c r="C8" s="127"/>
      <c r="D8" s="127"/>
      <c r="E8" s="127"/>
      <c r="F8" s="127"/>
      <c r="G8" s="127"/>
      <c r="H8" s="127"/>
      <c r="I8" s="127"/>
      <c r="J8" s="127"/>
      <c r="K8" s="128"/>
    </row>
    <row r="9" spans="1:12" ht="16.5" customHeight="1" thickBot="1">
      <c r="A9" s="150" t="s">
        <v>255</v>
      </c>
      <c r="B9" s="151"/>
      <c r="C9" s="151"/>
      <c r="D9" s="151"/>
      <c r="E9" s="151"/>
      <c r="F9" s="151"/>
      <c r="G9" s="151"/>
      <c r="H9" s="151"/>
      <c r="I9" s="151"/>
      <c r="J9" s="151"/>
      <c r="K9" s="152"/>
      <c r="L9" s="17"/>
    </row>
    <row r="10" spans="1:11" ht="140.25" customHeight="1" thickBot="1">
      <c r="A10" s="18" t="s">
        <v>39</v>
      </c>
      <c r="B10" s="15" t="s">
        <v>40</v>
      </c>
      <c r="C10" s="16" t="s">
        <v>41</v>
      </c>
      <c r="D10" s="16" t="s">
        <v>42</v>
      </c>
      <c r="E10" s="16" t="s">
        <v>43</v>
      </c>
      <c r="F10" s="19" t="s">
        <v>231</v>
      </c>
      <c r="G10" s="16" t="s">
        <v>422</v>
      </c>
      <c r="H10" s="16" t="s">
        <v>44</v>
      </c>
      <c r="I10" s="16" t="s">
        <v>45</v>
      </c>
      <c r="J10" s="16" t="s">
        <v>46</v>
      </c>
      <c r="K10" s="16" t="s">
        <v>47</v>
      </c>
    </row>
    <row r="11" spans="1:11" ht="12.75">
      <c r="A11" s="59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</row>
    <row r="12" spans="1:14" ht="89.25">
      <c r="A12" s="25" t="s">
        <v>97</v>
      </c>
      <c r="B12" s="7" t="s">
        <v>203</v>
      </c>
      <c r="C12" s="7" t="s">
        <v>153</v>
      </c>
      <c r="D12" s="12" t="s">
        <v>35</v>
      </c>
      <c r="E12" s="4" t="s">
        <v>130</v>
      </c>
      <c r="F12" s="11">
        <v>1472.12</v>
      </c>
      <c r="G12" s="11">
        <v>1472.12</v>
      </c>
      <c r="H12" s="10" t="s">
        <v>460</v>
      </c>
      <c r="I12" s="41" t="s">
        <v>461</v>
      </c>
      <c r="J12" s="46" t="s">
        <v>98</v>
      </c>
      <c r="K12" s="30"/>
      <c r="N12" t="s">
        <v>256</v>
      </c>
    </row>
    <row r="13" spans="1:14" ht="89.25">
      <c r="A13" s="25" t="s">
        <v>99</v>
      </c>
      <c r="B13" s="7" t="s">
        <v>203</v>
      </c>
      <c r="C13" s="7" t="s">
        <v>154</v>
      </c>
      <c r="D13" s="12" t="s">
        <v>34</v>
      </c>
      <c r="E13" s="4" t="s">
        <v>131</v>
      </c>
      <c r="F13" s="11">
        <v>628.14</v>
      </c>
      <c r="G13" s="11">
        <v>628.14</v>
      </c>
      <c r="H13" s="10" t="s">
        <v>462</v>
      </c>
      <c r="I13" s="26" t="s">
        <v>490</v>
      </c>
      <c r="J13" s="33" t="s">
        <v>98</v>
      </c>
      <c r="K13" s="30"/>
      <c r="N13" s="56">
        <f>G12+G13+G15</f>
        <v>2599.9599999999996</v>
      </c>
    </row>
    <row r="14" spans="1:14" ht="63.75">
      <c r="A14" s="25" t="s">
        <v>100</v>
      </c>
      <c r="B14" s="34" t="s">
        <v>166</v>
      </c>
      <c r="C14" s="7" t="s">
        <v>156</v>
      </c>
      <c r="D14" s="12" t="s">
        <v>33</v>
      </c>
      <c r="E14" s="4" t="s">
        <v>137</v>
      </c>
      <c r="F14" s="11">
        <v>434701.38</v>
      </c>
      <c r="G14" s="11">
        <v>434701.38</v>
      </c>
      <c r="H14" s="10" t="s">
        <v>458</v>
      </c>
      <c r="I14" s="26" t="s">
        <v>167</v>
      </c>
      <c r="J14" s="33" t="s">
        <v>98</v>
      </c>
      <c r="K14" s="30"/>
      <c r="N14" s="55" t="s">
        <v>303</v>
      </c>
    </row>
    <row r="15" spans="1:14" ht="52.5" customHeight="1">
      <c r="A15" s="25" t="s">
        <v>101</v>
      </c>
      <c r="B15" s="34" t="s">
        <v>202</v>
      </c>
      <c r="C15" s="7" t="s">
        <v>155</v>
      </c>
      <c r="D15" s="12" t="s">
        <v>31</v>
      </c>
      <c r="E15" s="4" t="s">
        <v>136</v>
      </c>
      <c r="F15" s="11">
        <v>499.7</v>
      </c>
      <c r="G15" s="11">
        <v>499.7</v>
      </c>
      <c r="H15" s="10" t="s">
        <v>464</v>
      </c>
      <c r="I15" s="26" t="s">
        <v>463</v>
      </c>
      <c r="J15" s="33" t="s">
        <v>98</v>
      </c>
      <c r="K15" s="31"/>
      <c r="N15" s="56">
        <f>G14</f>
        <v>434701.38</v>
      </c>
    </row>
    <row r="16" spans="1:14" ht="63.75">
      <c r="A16" s="25" t="s">
        <v>102</v>
      </c>
      <c r="B16" s="109" t="s">
        <v>201</v>
      </c>
      <c r="C16" s="109" t="s">
        <v>359</v>
      </c>
      <c r="D16" s="110" t="s">
        <v>0</v>
      </c>
      <c r="E16" s="110" t="s">
        <v>196</v>
      </c>
      <c r="F16" s="111">
        <v>1886679.8</v>
      </c>
      <c r="G16" s="111">
        <v>1886679.8</v>
      </c>
      <c r="H16" s="10" t="s">
        <v>479</v>
      </c>
      <c r="I16" s="26" t="s">
        <v>491</v>
      </c>
      <c r="J16" s="33" t="s">
        <v>98</v>
      </c>
      <c r="K16" s="31"/>
      <c r="N16" t="s">
        <v>257</v>
      </c>
    </row>
    <row r="17" spans="1:14" ht="63.75">
      <c r="A17" s="25" t="s">
        <v>103</v>
      </c>
      <c r="B17" s="7" t="s">
        <v>201</v>
      </c>
      <c r="C17" s="43" t="s">
        <v>361</v>
      </c>
      <c r="D17" s="8" t="s">
        <v>13</v>
      </c>
      <c r="E17" s="26" t="s">
        <v>169</v>
      </c>
      <c r="F17" s="44">
        <v>4953399.35</v>
      </c>
      <c r="G17" s="44">
        <v>4953399.35</v>
      </c>
      <c r="H17" s="45" t="s">
        <v>465</v>
      </c>
      <c r="I17" s="26" t="s">
        <v>160</v>
      </c>
      <c r="J17" s="33" t="s">
        <v>98</v>
      </c>
      <c r="K17" s="31"/>
      <c r="N17" s="56">
        <f>G16+G17+G18+G19+G20+G21+G22+G23+G24+G25+G26+G27+G28+G29+G30+G31+G32+G33+G34+G35+G36+G37+G38+G39+G40+G41+G42+G43+G44+G45+G46+G48+G49</f>
        <v>221482506.45000002</v>
      </c>
    </row>
    <row r="18" spans="1:14" ht="63.75">
      <c r="A18" s="25" t="s">
        <v>104</v>
      </c>
      <c r="B18" s="7" t="s">
        <v>201</v>
      </c>
      <c r="C18" s="7" t="s">
        <v>363</v>
      </c>
      <c r="D18" s="4" t="s">
        <v>24</v>
      </c>
      <c r="E18" s="41" t="s">
        <v>170</v>
      </c>
      <c r="F18" s="11">
        <v>4985621.77</v>
      </c>
      <c r="G18" s="11">
        <v>4985621.77</v>
      </c>
      <c r="H18" s="40" t="s">
        <v>465</v>
      </c>
      <c r="I18" s="26" t="s">
        <v>160</v>
      </c>
      <c r="J18" s="33" t="s">
        <v>98</v>
      </c>
      <c r="K18" s="30"/>
      <c r="N18" s="58" t="s">
        <v>259</v>
      </c>
    </row>
    <row r="19" spans="1:14" ht="63.75">
      <c r="A19" s="25" t="s">
        <v>105</v>
      </c>
      <c r="B19" s="7" t="s">
        <v>201</v>
      </c>
      <c r="C19" s="7" t="s">
        <v>365</v>
      </c>
      <c r="D19" s="4" t="s">
        <v>9</v>
      </c>
      <c r="E19" s="4" t="s">
        <v>171</v>
      </c>
      <c r="F19" s="11">
        <v>6838510.29</v>
      </c>
      <c r="G19" s="11">
        <v>6838510.29</v>
      </c>
      <c r="H19" s="40" t="s">
        <v>465</v>
      </c>
      <c r="I19" s="26" t="s">
        <v>160</v>
      </c>
      <c r="J19" s="33" t="s">
        <v>98</v>
      </c>
      <c r="K19" s="1"/>
      <c r="N19" s="56">
        <f>G47</f>
        <v>55461216.25</v>
      </c>
    </row>
    <row r="20" spans="1:14" ht="63.75">
      <c r="A20" s="25" t="s">
        <v>106</v>
      </c>
      <c r="B20" s="7" t="s">
        <v>201</v>
      </c>
      <c r="C20" s="7" t="s">
        <v>367</v>
      </c>
      <c r="D20" s="4" t="s">
        <v>23</v>
      </c>
      <c r="E20" s="4" t="s">
        <v>174</v>
      </c>
      <c r="F20" s="11">
        <v>6144381.08</v>
      </c>
      <c r="G20" s="11">
        <v>6144381.08</v>
      </c>
      <c r="H20" s="40" t="s">
        <v>466</v>
      </c>
      <c r="I20" s="26" t="s">
        <v>160</v>
      </c>
      <c r="J20" s="33" t="s">
        <v>98</v>
      </c>
      <c r="K20" s="1"/>
      <c r="N20" t="s">
        <v>260</v>
      </c>
    </row>
    <row r="21" spans="1:14" ht="63.75">
      <c r="A21" s="25" t="s">
        <v>107</v>
      </c>
      <c r="B21" s="7" t="s">
        <v>201</v>
      </c>
      <c r="C21" s="7" t="s">
        <v>369</v>
      </c>
      <c r="D21" s="4" t="s">
        <v>16</v>
      </c>
      <c r="E21" s="4" t="s">
        <v>176</v>
      </c>
      <c r="F21" s="11">
        <v>14806421.7</v>
      </c>
      <c r="G21" s="11">
        <v>14806421.7</v>
      </c>
      <c r="H21" s="40" t="s">
        <v>465</v>
      </c>
      <c r="I21" s="26" t="s">
        <v>160</v>
      </c>
      <c r="J21" s="33" t="s">
        <v>98</v>
      </c>
      <c r="K21" s="1"/>
      <c r="N21">
        <f>G52</f>
        <v>293784.48</v>
      </c>
    </row>
    <row r="22" spans="1:14" ht="63.75">
      <c r="A22" s="25" t="s">
        <v>108</v>
      </c>
      <c r="B22" s="7" t="s">
        <v>201</v>
      </c>
      <c r="C22" s="7" t="s">
        <v>372</v>
      </c>
      <c r="D22" s="4" t="s">
        <v>17</v>
      </c>
      <c r="E22" s="4" t="s">
        <v>177</v>
      </c>
      <c r="F22" s="11">
        <v>3339704.84</v>
      </c>
      <c r="G22" s="11">
        <v>3339704.84</v>
      </c>
      <c r="H22" s="40" t="s">
        <v>465</v>
      </c>
      <c r="I22" s="26" t="s">
        <v>160</v>
      </c>
      <c r="J22" s="33" t="s">
        <v>98</v>
      </c>
      <c r="K22" s="1"/>
      <c r="N22" t="s">
        <v>261</v>
      </c>
    </row>
    <row r="23" spans="1:14" ht="63.75">
      <c r="A23" s="25" t="s">
        <v>109</v>
      </c>
      <c r="B23" s="7" t="s">
        <v>201</v>
      </c>
      <c r="C23" s="7" t="s">
        <v>473</v>
      </c>
      <c r="D23" s="4" t="s">
        <v>14</v>
      </c>
      <c r="E23" s="4" t="s">
        <v>182</v>
      </c>
      <c r="F23" s="11">
        <v>2592072.77</v>
      </c>
      <c r="G23" s="11">
        <v>2592072.77</v>
      </c>
      <c r="H23" s="40" t="s">
        <v>465</v>
      </c>
      <c r="I23" s="26" t="s">
        <v>160</v>
      </c>
      <c r="J23" s="33" t="s">
        <v>98</v>
      </c>
      <c r="K23" s="1"/>
      <c r="N23">
        <f>G50+G51</f>
        <v>3993358.44</v>
      </c>
    </row>
    <row r="24" spans="1:14" ht="63.75">
      <c r="A24" s="25" t="s">
        <v>110</v>
      </c>
      <c r="B24" s="7" t="s">
        <v>201</v>
      </c>
      <c r="C24" s="7" t="s">
        <v>374</v>
      </c>
      <c r="D24" s="4" t="s">
        <v>8</v>
      </c>
      <c r="E24" s="4" t="s">
        <v>183</v>
      </c>
      <c r="F24" s="11">
        <v>4509727.91</v>
      </c>
      <c r="G24" s="11">
        <v>4509727.91</v>
      </c>
      <c r="H24" s="40" t="s">
        <v>465</v>
      </c>
      <c r="I24" s="26" t="s">
        <v>160</v>
      </c>
      <c r="J24" s="33" t="s">
        <v>98</v>
      </c>
      <c r="K24" s="1"/>
      <c r="N24" s="57" t="s">
        <v>258</v>
      </c>
    </row>
    <row r="25" spans="1:14" ht="63.75">
      <c r="A25" s="25" t="s">
        <v>111</v>
      </c>
      <c r="B25" s="7" t="s">
        <v>201</v>
      </c>
      <c r="C25" s="7" t="s">
        <v>376</v>
      </c>
      <c r="D25" s="4" t="s">
        <v>19</v>
      </c>
      <c r="E25" s="4" t="s">
        <v>184</v>
      </c>
      <c r="F25" s="11">
        <v>3883181.26</v>
      </c>
      <c r="G25" s="11">
        <v>3883181.26</v>
      </c>
      <c r="H25" s="40" t="s">
        <v>465</v>
      </c>
      <c r="I25" s="26" t="s">
        <v>160</v>
      </c>
      <c r="J25" s="33" t="s">
        <v>98</v>
      </c>
      <c r="K25" s="1"/>
      <c r="N25" s="56">
        <f>N23+N21+N19+N17+N15+N13+N28</f>
        <v>298508066.96</v>
      </c>
    </row>
    <row r="26" spans="1:11" ht="63.75">
      <c r="A26" s="25" t="s">
        <v>112</v>
      </c>
      <c r="B26" s="7" t="s">
        <v>201</v>
      </c>
      <c r="C26" s="7" t="s">
        <v>378</v>
      </c>
      <c r="D26" s="4" t="s">
        <v>25</v>
      </c>
      <c r="E26" s="4" t="s">
        <v>185</v>
      </c>
      <c r="F26" s="11">
        <v>23334286.81</v>
      </c>
      <c r="G26" s="11">
        <v>23334286.81</v>
      </c>
      <c r="H26" s="40" t="s">
        <v>465</v>
      </c>
      <c r="I26" s="26" t="s">
        <v>160</v>
      </c>
      <c r="J26" s="33" t="s">
        <v>98</v>
      </c>
      <c r="K26" s="1"/>
    </row>
    <row r="27" spans="1:14" ht="63.75">
      <c r="A27" s="25" t="s">
        <v>113</v>
      </c>
      <c r="B27" s="7" t="s">
        <v>201</v>
      </c>
      <c r="C27" s="7" t="s">
        <v>474</v>
      </c>
      <c r="D27" s="4" t="s">
        <v>27</v>
      </c>
      <c r="E27" s="4" t="s">
        <v>186</v>
      </c>
      <c r="F27" s="11">
        <v>4763162.51</v>
      </c>
      <c r="G27" s="11">
        <v>4763162.51</v>
      </c>
      <c r="H27" s="40" t="s">
        <v>465</v>
      </c>
      <c r="I27" s="26" t="s">
        <v>160</v>
      </c>
      <c r="J27" s="33" t="s">
        <v>98</v>
      </c>
      <c r="K27" s="1"/>
      <c r="N27" t="s">
        <v>304</v>
      </c>
    </row>
    <row r="28" spans="1:14" ht="63.75">
      <c r="A28" s="25" t="s">
        <v>114</v>
      </c>
      <c r="B28" s="7" t="s">
        <v>201</v>
      </c>
      <c r="C28" s="7" t="s">
        <v>475</v>
      </c>
      <c r="D28" s="4" t="s">
        <v>21</v>
      </c>
      <c r="E28" s="4" t="s">
        <v>187</v>
      </c>
      <c r="F28" s="11">
        <v>26164306.51</v>
      </c>
      <c r="G28" s="11">
        <v>26164306.51</v>
      </c>
      <c r="H28" s="40" t="s">
        <v>465</v>
      </c>
      <c r="I28" s="26" t="s">
        <v>160</v>
      </c>
      <c r="J28" s="33" t="s">
        <v>98</v>
      </c>
      <c r="K28" s="1"/>
      <c r="N28">
        <v>16839900</v>
      </c>
    </row>
    <row r="29" spans="1:11" ht="63.75">
      <c r="A29" s="25" t="s">
        <v>115</v>
      </c>
      <c r="B29" s="7" t="s">
        <v>201</v>
      </c>
      <c r="C29" s="7" t="s">
        <v>384</v>
      </c>
      <c r="D29" s="4" t="s">
        <v>26</v>
      </c>
      <c r="E29" s="4" t="s">
        <v>188</v>
      </c>
      <c r="F29" s="11">
        <v>3519925</v>
      </c>
      <c r="G29" s="11">
        <v>3519925</v>
      </c>
      <c r="H29" s="40" t="s">
        <v>465</v>
      </c>
      <c r="I29" s="26" t="s">
        <v>160</v>
      </c>
      <c r="J29" s="33" t="s">
        <v>98</v>
      </c>
      <c r="K29" s="1"/>
    </row>
    <row r="30" spans="1:11" ht="63.75">
      <c r="A30" s="25" t="s">
        <v>116</v>
      </c>
      <c r="B30" s="7" t="s">
        <v>201</v>
      </c>
      <c r="C30" s="7" t="s">
        <v>386</v>
      </c>
      <c r="D30" s="4" t="s">
        <v>15</v>
      </c>
      <c r="E30" s="4" t="s">
        <v>189</v>
      </c>
      <c r="F30" s="11">
        <v>4616733.63</v>
      </c>
      <c r="G30" s="11">
        <v>4616733.63</v>
      </c>
      <c r="H30" s="40" t="s">
        <v>465</v>
      </c>
      <c r="I30" s="26" t="s">
        <v>161</v>
      </c>
      <c r="J30" s="33" t="s">
        <v>98</v>
      </c>
      <c r="K30" s="1"/>
    </row>
    <row r="31" spans="1:11" ht="63" customHeight="1">
      <c r="A31" s="25" t="s">
        <v>117</v>
      </c>
      <c r="B31" s="7" t="s">
        <v>201</v>
      </c>
      <c r="C31" s="7" t="s">
        <v>476</v>
      </c>
      <c r="D31" s="4" t="s">
        <v>20</v>
      </c>
      <c r="E31" s="4" t="s">
        <v>190</v>
      </c>
      <c r="F31" s="11">
        <v>2699572.77</v>
      </c>
      <c r="G31" s="11">
        <v>2699572.77</v>
      </c>
      <c r="H31" s="40" t="s">
        <v>465</v>
      </c>
      <c r="I31" s="26" t="s">
        <v>160</v>
      </c>
      <c r="J31" s="33" t="s">
        <v>98</v>
      </c>
      <c r="K31" s="1"/>
    </row>
    <row r="32" spans="1:11" ht="63.75">
      <c r="A32" s="25" t="s">
        <v>118</v>
      </c>
      <c r="B32" s="7" t="s">
        <v>201</v>
      </c>
      <c r="C32" s="7" t="s">
        <v>389</v>
      </c>
      <c r="D32" s="4" t="s">
        <v>11</v>
      </c>
      <c r="E32" s="4" t="s">
        <v>191</v>
      </c>
      <c r="F32" s="11">
        <v>5314298.41</v>
      </c>
      <c r="G32" s="11">
        <v>5314298.41</v>
      </c>
      <c r="H32" s="40" t="s">
        <v>465</v>
      </c>
      <c r="I32" s="26" t="s">
        <v>160</v>
      </c>
      <c r="J32" s="33" t="s">
        <v>98</v>
      </c>
      <c r="K32" s="1"/>
    </row>
    <row r="33" spans="1:11" ht="63.75">
      <c r="A33" s="25" t="s">
        <v>119</v>
      </c>
      <c r="B33" s="7" t="s">
        <v>201</v>
      </c>
      <c r="C33" s="7" t="s">
        <v>391</v>
      </c>
      <c r="D33" s="4" t="s">
        <v>18</v>
      </c>
      <c r="E33" s="4" t="s">
        <v>192</v>
      </c>
      <c r="F33" s="11">
        <v>8506954.74</v>
      </c>
      <c r="G33" s="11">
        <v>8506954.74</v>
      </c>
      <c r="H33" s="40" t="s">
        <v>465</v>
      </c>
      <c r="I33" s="26" t="s">
        <v>160</v>
      </c>
      <c r="J33" s="33" t="s">
        <v>98</v>
      </c>
      <c r="K33" s="1"/>
    </row>
    <row r="34" spans="1:11" ht="63.75">
      <c r="A34" s="25" t="s">
        <v>120</v>
      </c>
      <c r="B34" s="7" t="s">
        <v>201</v>
      </c>
      <c r="C34" s="7" t="s">
        <v>393</v>
      </c>
      <c r="D34" s="4" t="s">
        <v>22</v>
      </c>
      <c r="E34" s="4" t="s">
        <v>193</v>
      </c>
      <c r="F34" s="11">
        <v>8597064.82</v>
      </c>
      <c r="G34" s="11">
        <v>8597064.82</v>
      </c>
      <c r="H34" s="40" t="s">
        <v>465</v>
      </c>
      <c r="I34" s="26" t="s">
        <v>160</v>
      </c>
      <c r="J34" s="33" t="s">
        <v>98</v>
      </c>
      <c r="K34" s="1"/>
    </row>
    <row r="35" spans="1:11" ht="63.75">
      <c r="A35" s="25" t="s">
        <v>121</v>
      </c>
      <c r="B35" s="7" t="s">
        <v>201</v>
      </c>
      <c r="C35" s="7" t="s">
        <v>395</v>
      </c>
      <c r="D35" s="4" t="s">
        <v>29</v>
      </c>
      <c r="E35" s="4" t="s">
        <v>194</v>
      </c>
      <c r="F35" s="11">
        <v>1733211.07</v>
      </c>
      <c r="G35" s="11">
        <v>1733211.07</v>
      </c>
      <c r="H35" s="40" t="s">
        <v>465</v>
      </c>
      <c r="I35" s="26" t="s">
        <v>160</v>
      </c>
      <c r="J35" s="33" t="s">
        <v>98</v>
      </c>
      <c r="K35" s="1"/>
    </row>
    <row r="36" spans="1:11" ht="63.75">
      <c r="A36" s="25" t="s">
        <v>122</v>
      </c>
      <c r="B36" s="7" t="s">
        <v>201</v>
      </c>
      <c r="C36" s="7" t="s">
        <v>397</v>
      </c>
      <c r="D36" s="4" t="s">
        <v>28</v>
      </c>
      <c r="E36" s="4" t="s">
        <v>195</v>
      </c>
      <c r="F36" s="11">
        <v>5864195.05</v>
      </c>
      <c r="G36" s="11">
        <v>5864195.05</v>
      </c>
      <c r="H36" s="40" t="s">
        <v>465</v>
      </c>
      <c r="I36" s="26" t="s">
        <v>160</v>
      </c>
      <c r="J36" s="33" t="s">
        <v>98</v>
      </c>
      <c r="K36" s="1"/>
    </row>
    <row r="37" spans="1:11" ht="63.75">
      <c r="A37" s="25" t="s">
        <v>123</v>
      </c>
      <c r="B37" s="7" t="s">
        <v>201</v>
      </c>
      <c r="C37" s="7" t="s">
        <v>399</v>
      </c>
      <c r="D37" s="4" t="s">
        <v>12</v>
      </c>
      <c r="E37" s="4" t="s">
        <v>198</v>
      </c>
      <c r="F37" s="11">
        <v>1888087.77</v>
      </c>
      <c r="G37" s="11">
        <v>1888087.77</v>
      </c>
      <c r="H37" s="40" t="s">
        <v>465</v>
      </c>
      <c r="I37" s="26" t="s">
        <v>160</v>
      </c>
      <c r="J37" s="33" t="s">
        <v>98</v>
      </c>
      <c r="K37" s="1"/>
    </row>
    <row r="38" spans="1:11" ht="63.75">
      <c r="A38" s="25" t="s">
        <v>124</v>
      </c>
      <c r="B38" s="7" t="s">
        <v>201</v>
      </c>
      <c r="C38" s="7" t="s">
        <v>401</v>
      </c>
      <c r="D38" s="4" t="s">
        <v>10</v>
      </c>
      <c r="E38" s="4" t="s">
        <v>199</v>
      </c>
      <c r="F38" s="11">
        <v>3265082.43</v>
      </c>
      <c r="G38" s="11">
        <v>3265082.43</v>
      </c>
      <c r="H38" s="40" t="s">
        <v>465</v>
      </c>
      <c r="I38" s="26" t="s">
        <v>160</v>
      </c>
      <c r="J38" s="33" t="s">
        <v>98</v>
      </c>
      <c r="K38" s="1"/>
    </row>
    <row r="39" spans="1:11" ht="63.75">
      <c r="A39" s="25" t="s">
        <v>125</v>
      </c>
      <c r="B39" s="7" t="s">
        <v>201</v>
      </c>
      <c r="C39" s="7" t="s">
        <v>403</v>
      </c>
      <c r="D39" s="4" t="s">
        <v>4</v>
      </c>
      <c r="E39" s="4" t="s">
        <v>172</v>
      </c>
      <c r="F39" s="11">
        <v>3878957.35</v>
      </c>
      <c r="G39" s="11">
        <v>3878957.35</v>
      </c>
      <c r="H39" s="40" t="s">
        <v>479</v>
      </c>
      <c r="I39" s="26" t="s">
        <v>163</v>
      </c>
      <c r="J39" s="33" t="s">
        <v>98</v>
      </c>
      <c r="K39" s="1"/>
    </row>
    <row r="40" spans="1:11" ht="63.75">
      <c r="A40" s="25" t="s">
        <v>126</v>
      </c>
      <c r="B40" s="7" t="s">
        <v>201</v>
      </c>
      <c r="C40" s="7" t="s">
        <v>477</v>
      </c>
      <c r="D40" s="4" t="s">
        <v>6</v>
      </c>
      <c r="E40" s="4" t="s">
        <v>173</v>
      </c>
      <c r="F40" s="11">
        <v>4261925.19</v>
      </c>
      <c r="G40" s="11">
        <v>4261925.19</v>
      </c>
      <c r="H40" s="40" t="s">
        <v>479</v>
      </c>
      <c r="I40" s="26" t="s">
        <v>163</v>
      </c>
      <c r="J40" s="33" t="s">
        <v>98</v>
      </c>
      <c r="K40" s="1"/>
    </row>
    <row r="41" spans="1:11" ht="63.75">
      <c r="A41" s="25" t="s">
        <v>127</v>
      </c>
      <c r="B41" s="7" t="s">
        <v>201</v>
      </c>
      <c r="C41" s="7" t="s">
        <v>407</v>
      </c>
      <c r="D41" s="4" t="s">
        <v>5</v>
      </c>
      <c r="E41" s="4" t="s">
        <v>175</v>
      </c>
      <c r="F41" s="11">
        <v>5609470.82</v>
      </c>
      <c r="G41" s="11">
        <v>5609470.82</v>
      </c>
      <c r="H41" s="40" t="s">
        <v>479</v>
      </c>
      <c r="I41" s="26" t="s">
        <v>152</v>
      </c>
      <c r="J41" s="33" t="s">
        <v>98</v>
      </c>
      <c r="K41" s="1"/>
    </row>
    <row r="42" spans="1:11" ht="63.75">
      <c r="A42" s="25" t="s">
        <v>128</v>
      </c>
      <c r="B42" s="7" t="s">
        <v>201</v>
      </c>
      <c r="C42" s="7" t="s">
        <v>409</v>
      </c>
      <c r="D42" s="4" t="s">
        <v>3</v>
      </c>
      <c r="E42" s="4" t="s">
        <v>180</v>
      </c>
      <c r="F42" s="11">
        <v>4202790.45</v>
      </c>
      <c r="G42" s="11">
        <v>4202790.45</v>
      </c>
      <c r="H42" s="40" t="s">
        <v>480</v>
      </c>
      <c r="I42" s="26" t="s">
        <v>163</v>
      </c>
      <c r="J42" s="33" t="s">
        <v>98</v>
      </c>
      <c r="K42" s="1"/>
    </row>
    <row r="43" spans="1:11" ht="75.75" customHeight="1">
      <c r="A43" s="25" t="s">
        <v>129</v>
      </c>
      <c r="B43" s="7" t="s">
        <v>201</v>
      </c>
      <c r="C43" s="7" t="s">
        <v>411</v>
      </c>
      <c r="D43" s="4" t="s">
        <v>30</v>
      </c>
      <c r="E43" s="4" t="s">
        <v>200</v>
      </c>
      <c r="F43" s="11">
        <v>1799385.66</v>
      </c>
      <c r="G43" s="11">
        <v>1799385.66</v>
      </c>
      <c r="H43" s="40" t="s">
        <v>479</v>
      </c>
      <c r="I43" s="26" t="s">
        <v>158</v>
      </c>
      <c r="J43" s="33" t="s">
        <v>98</v>
      </c>
      <c r="K43" s="1"/>
    </row>
    <row r="44" spans="1:11" ht="63.75">
      <c r="A44" s="25" t="s">
        <v>132</v>
      </c>
      <c r="B44" s="7" t="s">
        <v>201</v>
      </c>
      <c r="C44" s="7" t="s">
        <v>413</v>
      </c>
      <c r="D44" s="4" t="s">
        <v>7</v>
      </c>
      <c r="E44" s="4" t="s">
        <v>197</v>
      </c>
      <c r="F44" s="11">
        <v>2145746.28</v>
      </c>
      <c r="G44" s="11">
        <v>2145746.28</v>
      </c>
      <c r="H44" s="40" t="s">
        <v>481</v>
      </c>
      <c r="I44" s="26" t="s">
        <v>159</v>
      </c>
      <c r="J44" s="33" t="s">
        <v>98</v>
      </c>
      <c r="K44" s="1"/>
    </row>
    <row r="45" spans="1:11" ht="63.75">
      <c r="A45" s="25" t="s">
        <v>133</v>
      </c>
      <c r="B45" s="7" t="s">
        <v>201</v>
      </c>
      <c r="C45" s="7" t="s">
        <v>478</v>
      </c>
      <c r="D45" s="4" t="s">
        <v>2</v>
      </c>
      <c r="E45" s="4" t="s">
        <v>178</v>
      </c>
      <c r="F45" s="11">
        <v>5440396.08</v>
      </c>
      <c r="G45" s="11">
        <v>5440396.08</v>
      </c>
      <c r="H45" s="40" t="s">
        <v>482</v>
      </c>
      <c r="I45" s="26" t="s">
        <v>162</v>
      </c>
      <c r="J45" s="33" t="s">
        <v>98</v>
      </c>
      <c r="K45" s="1"/>
    </row>
    <row r="46" spans="1:11" ht="63.75">
      <c r="A46" s="25" t="s">
        <v>134</v>
      </c>
      <c r="B46" s="7" t="s">
        <v>201</v>
      </c>
      <c r="C46" s="7" t="s">
        <v>417</v>
      </c>
      <c r="D46" s="4" t="s">
        <v>1</v>
      </c>
      <c r="E46" s="4" t="s">
        <v>179</v>
      </c>
      <c r="F46" s="11">
        <v>37152287.67</v>
      </c>
      <c r="G46" s="11">
        <v>37152287.67</v>
      </c>
      <c r="H46" s="40" t="s">
        <v>483</v>
      </c>
      <c r="I46" s="26" t="s">
        <v>163</v>
      </c>
      <c r="J46" s="33" t="s">
        <v>98</v>
      </c>
      <c r="K46" s="1"/>
    </row>
    <row r="47" spans="1:11" ht="88.5" customHeight="1">
      <c r="A47" s="25" t="s">
        <v>135</v>
      </c>
      <c r="B47" s="34" t="s">
        <v>564</v>
      </c>
      <c r="C47" s="7" t="s">
        <v>157</v>
      </c>
      <c r="D47" s="12" t="s">
        <v>32</v>
      </c>
      <c r="E47" s="4" t="s">
        <v>168</v>
      </c>
      <c r="F47" s="11">
        <v>55461216.25</v>
      </c>
      <c r="G47" s="11">
        <v>55461216.25</v>
      </c>
      <c r="H47" s="10" t="s">
        <v>484</v>
      </c>
      <c r="I47" s="26" t="s">
        <v>467</v>
      </c>
      <c r="J47" s="33" t="s">
        <v>98</v>
      </c>
      <c r="K47" s="1"/>
    </row>
    <row r="48" spans="1:11" ht="76.5" customHeight="1">
      <c r="A48" s="24" t="s">
        <v>138</v>
      </c>
      <c r="B48" s="7" t="s">
        <v>201</v>
      </c>
      <c r="C48" s="7" t="s">
        <v>419</v>
      </c>
      <c r="D48" s="4" t="s">
        <v>204</v>
      </c>
      <c r="E48" s="4" t="s">
        <v>181</v>
      </c>
      <c r="F48" s="11">
        <v>1772634.23</v>
      </c>
      <c r="G48" s="11">
        <v>1772634.23</v>
      </c>
      <c r="H48" s="10" t="s">
        <v>485</v>
      </c>
      <c r="I48" s="41" t="s">
        <v>468</v>
      </c>
      <c r="J48" s="46" t="s">
        <v>98</v>
      </c>
      <c r="K48" s="1"/>
    </row>
    <row r="49" spans="1:11" ht="63" customHeight="1">
      <c r="A49" s="24" t="s">
        <v>236</v>
      </c>
      <c r="B49" s="7" t="s">
        <v>324</v>
      </c>
      <c r="C49" s="52" t="s">
        <v>240</v>
      </c>
      <c r="D49" s="4" t="s">
        <v>244</v>
      </c>
      <c r="E49" s="4" t="s">
        <v>241</v>
      </c>
      <c r="F49" s="53">
        <v>1012330.43</v>
      </c>
      <c r="G49" s="53">
        <v>1012330.43</v>
      </c>
      <c r="H49" s="40" t="s">
        <v>486</v>
      </c>
      <c r="I49" s="41" t="s">
        <v>242</v>
      </c>
      <c r="J49" s="46" t="s">
        <v>98</v>
      </c>
      <c r="K49" s="1"/>
    </row>
    <row r="50" spans="1:14" ht="77.25" customHeight="1">
      <c r="A50" s="24" t="s">
        <v>237</v>
      </c>
      <c r="B50" s="7" t="s">
        <v>243</v>
      </c>
      <c r="C50" s="52" t="s">
        <v>240</v>
      </c>
      <c r="D50" s="4" t="s">
        <v>245</v>
      </c>
      <c r="E50" s="4" t="s">
        <v>246</v>
      </c>
      <c r="F50" s="53">
        <v>1094121.27</v>
      </c>
      <c r="G50" s="53">
        <v>1094121.27</v>
      </c>
      <c r="H50" s="40" t="s">
        <v>487</v>
      </c>
      <c r="I50" s="26" t="s">
        <v>469</v>
      </c>
      <c r="J50" s="46" t="s">
        <v>98</v>
      </c>
      <c r="K50" s="1"/>
      <c r="N50" t="s">
        <v>322</v>
      </c>
    </row>
    <row r="51" spans="1:11" ht="63.75">
      <c r="A51" s="24" t="s">
        <v>238</v>
      </c>
      <c r="B51" s="7" t="s">
        <v>247</v>
      </c>
      <c r="C51" s="52" t="s">
        <v>240</v>
      </c>
      <c r="D51" s="4" t="s">
        <v>249</v>
      </c>
      <c r="E51" s="4" t="s">
        <v>248</v>
      </c>
      <c r="F51" s="53">
        <v>2899237.17</v>
      </c>
      <c r="G51" s="53">
        <v>2899237.17</v>
      </c>
      <c r="H51" s="40" t="s">
        <v>488</v>
      </c>
      <c r="I51" s="10" t="s">
        <v>250</v>
      </c>
      <c r="J51" s="46" t="s">
        <v>98</v>
      </c>
      <c r="K51" s="1"/>
    </row>
    <row r="52" spans="1:17" ht="76.5" customHeight="1">
      <c r="A52" s="24" t="s">
        <v>239</v>
      </c>
      <c r="B52" s="7" t="s">
        <v>470</v>
      </c>
      <c r="C52" s="52" t="s">
        <v>240</v>
      </c>
      <c r="D52" s="4" t="s">
        <v>251</v>
      </c>
      <c r="E52" s="4" t="s">
        <v>252</v>
      </c>
      <c r="F52" s="53">
        <v>293784.48</v>
      </c>
      <c r="G52" s="53">
        <v>293784.48</v>
      </c>
      <c r="H52" s="40" t="s">
        <v>489</v>
      </c>
      <c r="I52" s="10" t="s">
        <v>253</v>
      </c>
      <c r="J52" s="46" t="s">
        <v>98</v>
      </c>
      <c r="K52" s="1"/>
      <c r="P52" s="56">
        <v>281668166.96</v>
      </c>
      <c r="Q52" s="56"/>
    </row>
    <row r="53" spans="1:17" ht="88.5" customHeight="1">
      <c r="A53" s="24" t="s">
        <v>302</v>
      </c>
      <c r="B53" s="7" t="s">
        <v>323</v>
      </c>
      <c r="C53" s="61" t="s">
        <v>320</v>
      </c>
      <c r="D53" s="4" t="s">
        <v>300</v>
      </c>
      <c r="E53" s="4" t="s">
        <v>301</v>
      </c>
      <c r="F53" s="53">
        <v>16839900</v>
      </c>
      <c r="G53" s="53">
        <v>16839900</v>
      </c>
      <c r="H53" s="40" t="s">
        <v>472</v>
      </c>
      <c r="I53" s="10" t="s">
        <v>471</v>
      </c>
      <c r="J53" s="46" t="s">
        <v>98</v>
      </c>
      <c r="K53" s="1"/>
      <c r="N53" t="s">
        <v>321</v>
      </c>
      <c r="P53" s="56">
        <v>16839900</v>
      </c>
      <c r="Q53" s="56"/>
    </row>
    <row r="54" spans="1:17" ht="65.25" customHeight="1" hidden="1">
      <c r="A54" s="24" t="s">
        <v>319</v>
      </c>
      <c r="B54" s="7"/>
      <c r="C54" s="4"/>
      <c r="D54" s="4" t="s">
        <v>557</v>
      </c>
      <c r="E54" s="4"/>
      <c r="F54" s="53"/>
      <c r="G54" s="60"/>
      <c r="H54" s="40"/>
      <c r="I54" s="7"/>
      <c r="J54" s="46"/>
      <c r="K54" s="1"/>
      <c r="P54" s="56"/>
      <c r="Q54" s="56"/>
    </row>
    <row r="55" spans="1:18" ht="78" customHeight="1">
      <c r="A55" s="24" t="s">
        <v>319</v>
      </c>
      <c r="B55" s="7" t="s">
        <v>554</v>
      </c>
      <c r="C55" s="7" t="s">
        <v>555</v>
      </c>
      <c r="D55" s="4" t="s">
        <v>558</v>
      </c>
      <c r="E55" s="4" t="s">
        <v>560</v>
      </c>
      <c r="F55" s="53">
        <v>354269.52</v>
      </c>
      <c r="G55" s="60">
        <v>354269.52</v>
      </c>
      <c r="H55" s="40" t="s">
        <v>562</v>
      </c>
      <c r="I55" s="7" t="s">
        <v>563</v>
      </c>
      <c r="J55" s="46" t="s">
        <v>98</v>
      </c>
      <c r="K55" s="1"/>
      <c r="P55" s="56"/>
      <c r="Q55" s="56">
        <v>354269.52</v>
      </c>
      <c r="R55" s="103">
        <v>43831</v>
      </c>
    </row>
    <row r="56" spans="1:18" ht="65.25" customHeight="1">
      <c r="A56" s="24" t="s">
        <v>553</v>
      </c>
      <c r="B56" s="7" t="s">
        <v>554</v>
      </c>
      <c r="C56" s="7" t="s">
        <v>556</v>
      </c>
      <c r="D56" s="4" t="s">
        <v>559</v>
      </c>
      <c r="E56" s="4" t="s">
        <v>561</v>
      </c>
      <c r="F56" s="53">
        <v>386672.22</v>
      </c>
      <c r="G56" s="60">
        <v>386672.22</v>
      </c>
      <c r="H56" s="40" t="s">
        <v>562</v>
      </c>
      <c r="I56" s="7" t="s">
        <v>563</v>
      </c>
      <c r="J56" s="46" t="s">
        <v>98</v>
      </c>
      <c r="K56" s="1"/>
      <c r="P56" s="56"/>
      <c r="Q56" s="56">
        <v>386672.22</v>
      </c>
      <c r="R56" s="103">
        <v>43831</v>
      </c>
    </row>
    <row r="57" spans="1:18" ht="12.75">
      <c r="A57" s="153" t="s">
        <v>233</v>
      </c>
      <c r="B57" s="154"/>
      <c r="C57" s="149"/>
      <c r="D57" s="69"/>
      <c r="E57" s="69"/>
      <c r="F57" s="70">
        <f>SUM(F12:F56)</f>
        <v>299249008.70000005</v>
      </c>
      <c r="G57" s="70">
        <f>SUM(G12:G56)</f>
        <v>299249008.70000005</v>
      </c>
      <c r="H57" s="71"/>
      <c r="I57" s="72"/>
      <c r="J57" s="30"/>
      <c r="K57" s="72"/>
      <c r="P57" s="56">
        <f>P52+P53</f>
        <v>298508066.96</v>
      </c>
      <c r="Q57" s="56">
        <f>Q55+Q56</f>
        <v>740941.74</v>
      </c>
      <c r="R57" s="56">
        <f>P57+Q57</f>
        <v>299249008.7</v>
      </c>
    </row>
    <row r="58" spans="1:17" ht="2.25" customHeight="1">
      <c r="A58" s="6"/>
      <c r="B58" s="6"/>
      <c r="C58" s="5"/>
      <c r="D58" s="5"/>
      <c r="E58" s="5"/>
      <c r="F58" s="5"/>
      <c r="G58" s="5"/>
      <c r="P58" s="56"/>
      <c r="Q58" s="56"/>
    </row>
    <row r="59" spans="1:7" ht="4.5" customHeight="1">
      <c r="A59" s="6"/>
      <c r="B59" s="6"/>
      <c r="C59" s="5"/>
      <c r="D59" s="5"/>
      <c r="E59" s="5"/>
      <c r="F59" s="5"/>
      <c r="G59" s="5"/>
    </row>
    <row r="60" spans="1:8" ht="15.75" customHeight="1">
      <c r="A60" s="3" t="str">
        <f>'Реестр недвиж имущ ж.ф.'!A17</f>
        <v>Глава Дзержинского МО</v>
      </c>
      <c r="B60" s="3"/>
      <c r="C60" s="6"/>
      <c r="D60" s="9"/>
      <c r="E60" s="9"/>
      <c r="F60" s="155" t="str">
        <f>'Реестр недвиж имущ ж.ф.'!F17:G17</f>
        <v>Соколовская И.В.</v>
      </c>
      <c r="G60" s="156"/>
      <c r="H60" s="156"/>
    </row>
    <row r="61" spans="1:8" ht="12.75">
      <c r="A61" s="3"/>
      <c r="B61" s="3"/>
      <c r="C61" s="5"/>
      <c r="D61" s="112" t="s">
        <v>54</v>
      </c>
      <c r="E61" s="112"/>
      <c r="F61" s="157" t="s">
        <v>428</v>
      </c>
      <c r="G61" s="117"/>
      <c r="H61" s="117"/>
    </row>
    <row r="62" spans="1:8" ht="8.25" customHeight="1">
      <c r="A62" s="3"/>
      <c r="B62" s="3"/>
      <c r="C62" s="5"/>
      <c r="D62" s="22"/>
      <c r="E62" s="22"/>
      <c r="F62" s="5"/>
      <c r="G62" s="22"/>
      <c r="H62" s="22"/>
    </row>
    <row r="63" spans="1:8" ht="17.25" customHeight="1">
      <c r="A63" s="3" t="s">
        <v>53</v>
      </c>
      <c r="B63" s="3"/>
      <c r="C63" s="5"/>
      <c r="D63" s="23"/>
      <c r="E63" s="23"/>
      <c r="F63" s="5"/>
      <c r="G63" s="158" t="s">
        <v>566</v>
      </c>
      <c r="H63" s="158"/>
    </row>
    <row r="64" spans="1:8" ht="12.75">
      <c r="A64" s="3"/>
      <c r="B64" s="3"/>
      <c r="C64" s="5"/>
      <c r="D64" s="112" t="s">
        <v>54</v>
      </c>
      <c r="E64" s="112"/>
      <c r="F64" s="131" t="s">
        <v>55</v>
      </c>
      <c r="G64" s="135"/>
      <c r="H64" s="135"/>
    </row>
    <row r="65" ht="5.25" customHeight="1"/>
    <row r="66" ht="3" customHeight="1"/>
    <row r="67" spans="1:2" ht="12.75">
      <c r="A67" s="159">
        <f>'Реестр недвиж имущ ж.ф.'!A24</f>
        <v>44209</v>
      </c>
      <c r="B67" s="160"/>
    </row>
  </sheetData>
  <sheetProtection/>
  <mergeCells count="13">
    <mergeCell ref="G63:H63"/>
    <mergeCell ref="A67:B67"/>
    <mergeCell ref="A6:K6"/>
    <mergeCell ref="A5:K5"/>
    <mergeCell ref="D61:E61"/>
    <mergeCell ref="D64:E64"/>
    <mergeCell ref="F64:H64"/>
    <mergeCell ref="A4:K4"/>
    <mergeCell ref="A8:K8"/>
    <mergeCell ref="A9:K9"/>
    <mergeCell ref="A57:C57"/>
    <mergeCell ref="F60:H60"/>
    <mergeCell ref="F61:H61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2021-04-22T02:28:54Z</cp:lastPrinted>
  <dcterms:created xsi:type="dcterms:W3CDTF">2014-07-30T05:45:56Z</dcterms:created>
  <dcterms:modified xsi:type="dcterms:W3CDTF">2021-04-22T02:32:07Z</dcterms:modified>
  <cp:category/>
  <cp:version/>
  <cp:contentType/>
  <cp:contentStatus/>
</cp:coreProperties>
</file>